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835" activeTab="1"/>
  </bookViews>
  <sheets>
    <sheet name="Инструкция" sheetId="2" r:id="rId1"/>
    <sheet name="Оценка качества подготовки обуч" sheetId="1" r:id="rId2"/>
    <sheet name="Список МО" sheetId="3" r:id="rId3"/>
  </sheets>
  <calcPr calcId="162913"/>
</workbook>
</file>

<file path=xl/calcChain.xml><?xml version="1.0" encoding="utf-8"?>
<calcChain xmlns="http://schemas.openxmlformats.org/spreadsheetml/2006/main">
  <c r="F14" i="1" l="1"/>
  <c r="H14" i="1" s="1"/>
  <c r="F13" i="1"/>
  <c r="H13" i="1" s="1"/>
  <c r="F12" i="1"/>
  <c r="H12" i="1" s="1"/>
  <c r="F11" i="1"/>
  <c r="H11" i="1" s="1"/>
  <c r="F33" i="1"/>
  <c r="H33" i="1" s="1"/>
  <c r="F30" i="1"/>
  <c r="H30" i="1" s="1"/>
  <c r="F31" i="1"/>
  <c r="H31" i="1" s="1"/>
  <c r="F27" i="1"/>
  <c r="H27" i="1" s="1"/>
  <c r="F26" i="1"/>
  <c r="H26" i="1" s="1"/>
  <c r="F25" i="1"/>
  <c r="H25" i="1" s="1"/>
  <c r="F24" i="1"/>
  <c r="H24" i="1" s="1"/>
  <c r="F21" i="1"/>
  <c r="H21" i="1" s="1"/>
  <c r="F19" i="1"/>
  <c r="H19" i="1" s="1"/>
  <c r="F18" i="1"/>
  <c r="H18" i="1" s="1"/>
  <c r="F17" i="1"/>
  <c r="H17" i="1" s="1"/>
  <c r="F16" i="1"/>
  <c r="H16" i="1" s="1"/>
  <c r="F15" i="1"/>
  <c r="H15" i="1" s="1"/>
  <c r="F10" i="1"/>
  <c r="H10" i="1" s="1"/>
  <c r="F9" i="1"/>
  <c r="H9" i="1"/>
  <c r="G48" i="1"/>
  <c r="F47" i="1" l="1"/>
  <c r="F46" i="1"/>
  <c r="F45" i="1"/>
  <c r="F44" i="1"/>
  <c r="F42" i="1"/>
  <c r="H42" i="1" s="1"/>
  <c r="F43" i="1"/>
  <c r="H43" i="1" s="1"/>
  <c r="F41" i="1"/>
  <c r="H41" i="1" s="1"/>
  <c r="F40" i="1"/>
  <c r="H40" i="1" s="1"/>
  <c r="F39" i="1"/>
  <c r="H39" i="1" s="1"/>
  <c r="F37" i="1"/>
  <c r="H37" i="1" s="1"/>
  <c r="F38" i="1"/>
  <c r="H38" i="1" s="1"/>
  <c r="F36" i="1"/>
  <c r="H36" i="1" s="1"/>
  <c r="F35" i="1"/>
  <c r="H35" i="1" s="1"/>
  <c r="F34" i="1"/>
  <c r="H34" i="1" s="1"/>
  <c r="F32" i="1"/>
  <c r="H32" i="1" s="1"/>
  <c r="F29" i="1"/>
  <c r="H29" i="1" s="1"/>
  <c r="F28" i="1"/>
  <c r="H28" i="1" s="1"/>
  <c r="F23" i="1"/>
  <c r="H23" i="1" s="1"/>
  <c r="F22" i="1"/>
  <c r="H22" i="1" s="1"/>
  <c r="F20" i="1"/>
  <c r="F8" i="1"/>
  <c r="H8" i="1" l="1"/>
  <c r="H20" i="1"/>
  <c r="H48" i="1" s="1"/>
  <c r="J7" i="1" s="1"/>
  <c r="F48" i="1"/>
  <c r="K8" i="1" s="1"/>
  <c r="K7" i="1" l="1"/>
  <c r="N7" i="1" s="1"/>
  <c r="L7" i="1"/>
  <c r="L8" i="1" l="1"/>
</calcChain>
</file>

<file path=xl/comments1.xml><?xml version="1.0" encoding="utf-8"?>
<comments xmlns="http://schemas.openxmlformats.org/spreadsheetml/2006/main">
  <authors>
    <author>Автор</author>
  </authors>
  <commentList>
    <comment ref="C4" authorId="0" shapeId="0">
      <text>
        <r>
          <rPr>
            <sz val="9"/>
            <color indexed="81"/>
            <rFont val="Tahoma"/>
            <family val="2"/>
            <charset val="204"/>
          </rPr>
          <t xml:space="preserve">Выбрать из списка
</t>
        </r>
      </text>
    </comment>
    <comment ref="C5" authorId="0" shapeId="0">
      <text>
        <r>
          <rPr>
            <sz val="9"/>
            <color indexed="81"/>
            <rFont val="Tahoma"/>
            <family val="2"/>
            <charset val="204"/>
          </rPr>
          <t xml:space="preserve">Ввести вручную полное наименование ОО в соответствии с уставом </t>
        </r>
      </text>
    </comment>
    <comment ref="D7" authorId="0" shapeId="0">
      <text>
        <r>
          <rPr>
            <sz val="9"/>
            <color indexed="81"/>
            <rFont val="Tahoma"/>
            <family val="2"/>
            <charset val="204"/>
          </rPr>
          <t xml:space="preserve">Вводится </t>
        </r>
        <r>
          <rPr>
            <b/>
            <sz val="9"/>
            <color indexed="81"/>
            <rFont val="Tahoma"/>
            <family val="2"/>
            <charset val="204"/>
          </rPr>
          <t>наименование учебного предмета</t>
        </r>
        <r>
          <rPr>
            <sz val="9"/>
            <color indexed="81"/>
            <rFont val="Tahoma"/>
            <family val="2"/>
            <charset val="204"/>
          </rPr>
          <t xml:space="preserve">, по которому проводилась оценочная процедура (показатели </t>
        </r>
        <r>
          <rPr>
            <b/>
            <sz val="9"/>
            <color indexed="81"/>
            <rFont val="Tahoma"/>
            <family val="2"/>
            <charset val="204"/>
          </rPr>
          <t>1.9-1.14; 2.1; 3.1-3.6; 4.1-4.6; 5.1-5.2</t>
        </r>
        <r>
          <rPr>
            <sz val="9"/>
            <color indexed="81"/>
            <rFont val="Tahoma"/>
            <family val="2"/>
            <charset val="204"/>
          </rPr>
          <t>)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Заполняется ОО:
</t>
        </r>
        <r>
          <rPr>
            <sz val="9"/>
            <color indexed="81"/>
            <rFont val="Tahoma"/>
            <family val="2"/>
            <charset val="204"/>
          </rPr>
          <t xml:space="preserve">1) если ОО </t>
        </r>
        <r>
          <rPr>
            <b/>
            <sz val="9"/>
            <color indexed="81"/>
            <rFont val="Tahoma"/>
            <family val="2"/>
            <charset val="204"/>
          </rPr>
          <t xml:space="preserve">участвовала </t>
        </r>
        <r>
          <rPr>
            <sz val="9"/>
            <color indexed="81"/>
            <rFont val="Tahoma"/>
            <family val="2"/>
            <charset val="204"/>
          </rPr>
          <t>в оценочной процедуре, указывается</t>
        </r>
        <r>
          <rPr>
            <b/>
            <sz val="9"/>
            <color indexed="81"/>
            <rFont val="Tahoma"/>
            <family val="2"/>
            <charset val="204"/>
          </rPr>
          <t xml:space="preserve"> </t>
        </r>
        <r>
          <rPr>
            <sz val="9"/>
            <color indexed="81"/>
            <rFont val="Tahoma"/>
            <family val="2"/>
            <charset val="204"/>
          </rPr>
          <t>соотвествующее числовое значение</t>
        </r>
        <r>
          <rPr>
            <b/>
            <sz val="9"/>
            <color indexed="81"/>
            <rFont val="Tahoma"/>
            <family val="2"/>
            <charset val="204"/>
          </rPr>
          <t xml:space="preserve"> (целое число, без знака %);</t>
        </r>
        <r>
          <rPr>
            <sz val="9"/>
            <color indexed="81"/>
            <rFont val="Tahoma"/>
            <family val="2"/>
            <charset val="204"/>
          </rPr>
          <t xml:space="preserve">
2) если ОО </t>
        </r>
        <r>
          <rPr>
            <b/>
            <sz val="9"/>
            <color indexed="81"/>
            <rFont val="Tahoma"/>
            <family val="2"/>
            <charset val="204"/>
          </rPr>
          <t>не участвовала</t>
        </r>
        <r>
          <rPr>
            <sz val="9"/>
            <color indexed="81"/>
            <rFont val="Tahoma"/>
            <family val="2"/>
            <charset val="204"/>
          </rPr>
          <t xml:space="preserve"> в оценочной процедуре, указывается слово</t>
        </r>
        <r>
          <rPr>
            <b/>
            <sz val="9"/>
            <color indexed="81"/>
            <rFont val="Tahoma"/>
            <family val="2"/>
            <charset val="204"/>
          </rPr>
          <t xml:space="preserve"> нет (без кавычек) </t>
        </r>
      </text>
    </comment>
  </commentList>
</comments>
</file>

<file path=xl/sharedStrings.xml><?xml version="1.0" encoding="utf-8"?>
<sst xmlns="http://schemas.openxmlformats.org/spreadsheetml/2006/main" count="228" uniqueCount="220">
  <si>
    <t>2.1. Доля выполнения НИКО</t>
  </si>
  <si>
    <t>5.1. Доля выполнения РКР (основное общее образование)</t>
  </si>
  <si>
    <t>5.2. Доля выполнения РКР (среднее общее образование)</t>
  </si>
  <si>
    <t>6.1. Количество выпускников государственных, муниципальных общеобразовательных организаций, не получивших аттестат об основном общем образовании</t>
  </si>
  <si>
    <t>6.2. Количество выпускников государственных, муниципальных общеобразовательных организаций, не получивших аттестат о среднем общем образовании</t>
  </si>
  <si>
    <t>6.3. Доля медалистов, набравших не менее 70 баллов при сдаче ЕГЭ по всем выбранным предметам относительно общего количества медалистов</t>
  </si>
  <si>
    <t>6.4. Количество медалистов, не набравших минимальное количество баллов при сдаче ЕГЭ</t>
  </si>
  <si>
    <t>6.5. Количество выпускников, получивших 100 баллов по итогам ЕГЭ</t>
  </si>
  <si>
    <t xml:space="preserve">7.1. Доля выпускников 9-х классов, не продолживших обучение в 10 классе и не поступивших в учреждения СПО </t>
  </si>
  <si>
    <t>7.2. Доля обучающихся, поступивших в учреждения ВПО и СПО после 11 класса от общего количества выпускников 11 класса</t>
  </si>
  <si>
    <t>8.1. Количество призеров и победителей этапов ВсОШ (муниципальный этап)</t>
  </si>
  <si>
    <t>8.2. Количество призеров и победителей этапов ВсОШ (региональный этап)</t>
  </si>
  <si>
    <t>8.3. Количество призеров и победителей этапов ВсОШ (заключительный этап)</t>
  </si>
  <si>
    <t>9.1. Удельный вес численности лиц, достигших базового уровня образовательных достижений</t>
  </si>
  <si>
    <t xml:space="preserve">Результаты Всероссийских проверочных работ </t>
  </si>
  <si>
    <t xml:space="preserve">Результаты национальных исследований качества образования </t>
  </si>
  <si>
    <t>Результаты оценочных процедур, проводимых в рамках федерального государственного контроля качества образования</t>
  </si>
  <si>
    <t xml:space="preserve">Результаты оценочных процедур, проводимых в рамках государственной аккредитации 
(ГА)
</t>
  </si>
  <si>
    <t xml:space="preserve">Результаты региональных контрольных работ </t>
  </si>
  <si>
    <t>Результаты государственной итоговой аттестации (ОГЭ, ЕГЭ, ГВЭ)</t>
  </si>
  <si>
    <t xml:space="preserve">Поступление обучающихся в учреждения среднего профессиональ-
ного образования (СПО), высшего профессиональ-
ного образования(ВПО)
</t>
  </si>
  <si>
    <t>Участие обучающихся во Всероссийской олимпиаде школьников (ВсОШ)</t>
  </si>
  <si>
    <t>Результаты международных исследований (PISA, TIMS, PIRLS)</t>
  </si>
  <si>
    <t>нет</t>
  </si>
  <si>
    <t>Ваш балл:</t>
  </si>
  <si>
    <t>№ п/п</t>
  </si>
  <si>
    <t>Критерий</t>
  </si>
  <si>
    <t>Наименование показателя</t>
  </si>
  <si>
    <t>Количество баллов</t>
  </si>
  <si>
    <t>Максимальное кол-во баллов</t>
  </si>
  <si>
    <t>Максим. кол-во баллов</t>
  </si>
  <si>
    <t>Допустимое кол-во баллов</t>
  </si>
  <si>
    <t>Ниже допустимого кол-ва баллов</t>
  </si>
  <si>
    <t>нижняя граница</t>
  </si>
  <si>
    <t>верхняя граница</t>
  </si>
  <si>
    <t>Общее количество баллов по критериям:</t>
  </si>
  <si>
    <t>Максимальное кол-во баллов по показателю (критерии 1-7)</t>
  </si>
  <si>
    <t>Наименованиее ОО:</t>
  </si>
  <si>
    <t>Оценка качества подготовки обучающихся</t>
  </si>
  <si>
    <t>Муниципальное образование</t>
  </si>
  <si>
    <t>Арсеньевский район</t>
  </si>
  <si>
    <t>Белевский район</t>
  </si>
  <si>
    <t>Богородицкий район</t>
  </si>
  <si>
    <t>Веневский район</t>
  </si>
  <si>
    <t>Воловский район</t>
  </si>
  <si>
    <t>город Алексин</t>
  </si>
  <si>
    <t>город Донской</t>
  </si>
  <si>
    <t>город Ефремов</t>
  </si>
  <si>
    <t>город Новомосковск</t>
  </si>
  <si>
    <t>город Тула</t>
  </si>
  <si>
    <t>Дубенский район</t>
  </si>
  <si>
    <t>Заокский район</t>
  </si>
  <si>
    <t>Каменский район</t>
  </si>
  <si>
    <t>Кимовский район</t>
  </si>
  <si>
    <t>Киреевский район</t>
  </si>
  <si>
    <t>Куркинский район</t>
  </si>
  <si>
    <t>Одоевский район</t>
  </si>
  <si>
    <t>Славный</t>
  </si>
  <si>
    <t>Плавский район</t>
  </si>
  <si>
    <t>рп. Новогуровский</t>
  </si>
  <si>
    <t>Суворовский район</t>
  </si>
  <si>
    <t>Тепло-Огаревский район</t>
  </si>
  <si>
    <t>Узловский район</t>
  </si>
  <si>
    <t>Чернский район</t>
  </si>
  <si>
    <t>Щекинский район</t>
  </si>
  <si>
    <t>Ясногорский район</t>
  </si>
  <si>
    <t>Муниципальные образования Тульской области</t>
  </si>
  <si>
    <t>Муниципальное образование:</t>
  </si>
  <si>
    <t>1.1. Доля выполнения ВПР по русскому языку (начальное общее образование)</t>
  </si>
  <si>
    <t>1.2. Доля выполнения ВПР по математике (начальное общее образование)</t>
  </si>
  <si>
    <t>1.9. Доля выполнения ВПР по учебному предмету 1 (среднее общее образование)</t>
  </si>
  <si>
    <t>3.1. Доля выполнения оценочных процедур, проводимых в рамках ФГККО (начальное общее образование, предмет 1)</t>
  </si>
  <si>
    <t>3.2. Доля выполнения оценочных процедур, проводимых в рамках ФГККО (начальное общее образование, предмет 2)</t>
  </si>
  <si>
    <t>3.3. Доля выполнения оценочных процедур, проводимых в рамках ФГККО (основное общее образование, предмет 1)</t>
  </si>
  <si>
    <t>3.4. Доля выполнения оценочных процедур, проводимых в рамках ФГККО (основное общее образование, предмет 2)</t>
  </si>
  <si>
    <t>*</t>
  </si>
  <si>
    <t>3.5. Доля выполнения оценочных процедур, проводимых в рамках ФГККО (среднее общее образование, предмет 1)</t>
  </si>
  <si>
    <t>3.6. Доля выполнения оценочных процедур, проводимых в рамках ФГККО (среднее общее образование, предмет 2)</t>
  </si>
  <si>
    <t>4.1. Доля выполнения оценочных процедур, проводимых в рамках ГА (начальное общее образование, предмет 1)</t>
  </si>
  <si>
    <t>4.2. Доля выполнения оценочных процедур, проводимых в рамках ГА (начальное общее образование, предмет 2)</t>
  </si>
  <si>
    <t>Значение показателя**</t>
  </si>
  <si>
    <t>Наименование предмета*</t>
  </si>
  <si>
    <t>**</t>
  </si>
  <si>
    <t>При участии в оценочной процедуре вводится наименование соответствующего учебного предмета</t>
  </si>
  <si>
    <t>4.3. Доля выполнения оценочных процедур, проводимых в рамках ГА (основное общее образование, предмет 1)</t>
  </si>
  <si>
    <t>4.4. Доля выполнения оценочных процедур, проводимых в рамках ГА (основное общее образование, предмет 2)</t>
  </si>
  <si>
    <t>4.5. Доля выполнения оценочных процедур, проводимых в рамках ГА (среднее общее образование, предмет 1)</t>
  </si>
  <si>
    <t>4.6. Доля выполнения оценочных процедур, проводимых в рамках ГА (среднее общее образование, предмет 2)</t>
  </si>
  <si>
    <t>Инструкция</t>
  </si>
  <si>
    <r>
      <t xml:space="preserve">3. </t>
    </r>
    <r>
      <rPr>
        <b/>
        <sz val="10"/>
        <color theme="1"/>
        <rFont val="PT Astra Serif"/>
        <family val="1"/>
        <charset val="204"/>
      </rPr>
      <t xml:space="preserve">Муниципальное образование (ячейка С4): </t>
    </r>
    <r>
      <rPr>
        <sz val="10"/>
        <color theme="1"/>
        <rFont val="PT Astra Serif"/>
        <family val="1"/>
        <charset val="204"/>
      </rPr>
      <t>из выпадающего списка выбрать наименование муниципального образования</t>
    </r>
  </si>
  <si>
    <r>
      <t xml:space="preserve">4. </t>
    </r>
    <r>
      <rPr>
        <b/>
        <sz val="10"/>
        <color theme="1"/>
        <rFont val="PT Astra Serif"/>
        <family val="1"/>
        <charset val="204"/>
      </rPr>
      <t>Наименование ОО (ячейка С5)</t>
    </r>
    <r>
      <rPr>
        <sz val="10"/>
        <color theme="1"/>
        <rFont val="PT Astra Serif"/>
        <family val="1"/>
        <charset val="204"/>
      </rPr>
      <t>: ввести вручную полное наименование ОО в соответствии с уставом</t>
    </r>
  </si>
  <si>
    <r>
      <t xml:space="preserve">5. Общие рекомендации по заполнению колонки </t>
    </r>
    <r>
      <rPr>
        <b/>
        <sz val="10"/>
        <color theme="1"/>
        <rFont val="PT Astra Serif"/>
        <family val="1"/>
        <charset val="204"/>
      </rPr>
      <t>"Наименование предмета" (стоблец D)</t>
    </r>
    <r>
      <rPr>
        <sz val="10"/>
        <color theme="1"/>
        <rFont val="PT Astra Serif"/>
        <family val="1"/>
        <charset val="204"/>
      </rPr>
      <t>:</t>
    </r>
  </si>
  <si>
    <r>
      <t xml:space="preserve">6. Общие рекомендации по заполнению колонки </t>
    </r>
    <r>
      <rPr>
        <b/>
        <sz val="10"/>
        <color theme="1"/>
        <rFont val="PT Astra Serif"/>
        <family val="1"/>
        <charset val="204"/>
      </rPr>
      <t>"Значение показателя" (стоблец Е)</t>
    </r>
    <r>
      <rPr>
        <sz val="10"/>
        <color theme="1"/>
        <rFont val="PT Astra Serif"/>
        <family val="1"/>
        <charset val="204"/>
      </rPr>
      <t>:</t>
    </r>
  </si>
  <si>
    <r>
      <t xml:space="preserve">1. Заполняются </t>
    </r>
    <r>
      <rPr>
        <b/>
        <sz val="10"/>
        <color theme="1"/>
        <rFont val="PT Astra Serif"/>
        <family val="1"/>
        <charset val="204"/>
      </rPr>
      <t xml:space="preserve">только ячейки, выделенные голубым цветом. </t>
    </r>
    <r>
      <rPr>
        <sz val="10"/>
        <color theme="1"/>
        <rFont val="PT Astra Serif"/>
        <family val="1"/>
        <charset val="204"/>
      </rPr>
      <t>Все расчеты выполняются автоматически.</t>
    </r>
  </si>
  <si>
    <r>
      <t>Вводится значение показателя в соответствии с п. VII. Показатели оценки качества подготовки обучающихся. При участии в оценочной процедуре вводится числовое значение показателя (</t>
    </r>
    <r>
      <rPr>
        <b/>
        <sz val="11"/>
        <color theme="1"/>
        <rFont val="PT Astra Serif"/>
        <family val="1"/>
        <charset val="204"/>
      </rPr>
      <t>целое число</t>
    </r>
    <r>
      <rPr>
        <sz val="11"/>
        <color theme="1"/>
        <rFont val="PT Astra Serif"/>
        <family val="1"/>
        <charset val="204"/>
      </rPr>
      <t xml:space="preserve"> без каких-либо дополнительных знаков). В случае, если ОО не принимала участие в оценочной процедуре, вводится слово </t>
    </r>
    <r>
      <rPr>
        <b/>
        <sz val="11"/>
        <color theme="1"/>
        <rFont val="PT Astra Serif"/>
        <family val="1"/>
        <charset val="204"/>
      </rPr>
      <t>нет</t>
    </r>
    <r>
      <rPr>
        <sz val="11"/>
        <color theme="1"/>
        <rFont val="PT Astra Serif"/>
        <family val="1"/>
        <charset val="204"/>
      </rPr>
      <t xml:space="preserve"> (без кавычек).
</t>
    </r>
  </si>
  <si>
    <r>
      <t xml:space="preserve">7. Показатель </t>
    </r>
    <r>
      <rPr>
        <b/>
        <sz val="10"/>
        <color theme="1"/>
        <rFont val="PT Astra Serif"/>
        <family val="1"/>
        <charset val="204"/>
      </rPr>
      <t>1.1. Доля выполнения ВПР по русскому языку (начальное общее образование), ячейка Е8:</t>
    </r>
  </si>
  <si>
    <t>1.3. Доля выполнения ВПР по русскому языку (5 класс)</t>
  </si>
  <si>
    <t>1.4. Доля выполнения ВПР по русскому языку (6 класс)</t>
  </si>
  <si>
    <t>1.5. Доля выполнения ВПР по русскому языку (7 класс)</t>
  </si>
  <si>
    <t>1.6. Доля выполнения ВПР по математике (5 класс)</t>
  </si>
  <si>
    <t>1.7. Доля выполнения ВПР по математике (6 класс)</t>
  </si>
  <si>
    <t>1.8. Доля выполнения ВПР по математике (7 класс)</t>
  </si>
  <si>
    <t>1.10. Доля выполнения ВПР по учебному предмету 2 (среднее общее образование)</t>
  </si>
  <si>
    <t>1.11. Доля выполнения ВПР по учебному предмету 3 (среднее общее образование)</t>
  </si>
  <si>
    <t>1.12. Доля выполнения ВПР по учебному предмету 4 (среднее общее образование)</t>
  </si>
  <si>
    <t>1.13. Доля выполнения ВПР по учебному предмету 5 (среднее общее образование)</t>
  </si>
  <si>
    <t>1.14. Доля выполнения ВПР по учебному предмету 6 (среднее общее образование)</t>
  </si>
  <si>
    <r>
      <t xml:space="preserve">5.2. Если ОО не участвовала в оценочной процедуре, ячейка остается </t>
    </r>
    <r>
      <rPr>
        <b/>
        <sz val="10"/>
        <color theme="1"/>
        <rFont val="PT Astra Serif"/>
        <family val="1"/>
        <charset val="204"/>
      </rPr>
      <t>пустой</t>
    </r>
  </si>
  <si>
    <r>
      <t xml:space="preserve">8. Показатель </t>
    </r>
    <r>
      <rPr>
        <b/>
        <sz val="10"/>
        <color theme="1"/>
        <rFont val="PT Astra Serif"/>
        <family val="1"/>
        <charset val="204"/>
      </rPr>
      <t>1.2. Доля выполнения ВПР по математике (начальное общее образование), ячейка Е9:</t>
    </r>
  </si>
  <si>
    <r>
      <t xml:space="preserve">9. Показатель </t>
    </r>
    <r>
      <rPr>
        <b/>
        <sz val="10"/>
        <color theme="1"/>
        <rFont val="PT Astra Serif"/>
        <family val="1"/>
        <charset val="204"/>
      </rPr>
      <t>1.3. Доля выполнения ВПР по русскому языку (5 класс), ячейка Е10:</t>
    </r>
  </si>
  <si>
    <r>
      <t xml:space="preserve">10. Показатель </t>
    </r>
    <r>
      <rPr>
        <b/>
        <sz val="10"/>
        <color theme="1"/>
        <rFont val="PT Astra Serif"/>
        <family val="1"/>
        <charset val="204"/>
      </rPr>
      <t>1.4. Доля выполнения ВПР по русскому языку (6 класс), ячейка Е11:</t>
    </r>
  </si>
  <si>
    <r>
      <t xml:space="preserve">11. Показатель </t>
    </r>
    <r>
      <rPr>
        <b/>
        <sz val="10"/>
        <color theme="1"/>
        <rFont val="PT Astra Serif"/>
        <family val="1"/>
        <charset val="204"/>
      </rPr>
      <t>1.5. Доля выполнения ВПР по русскому языку (7 класс), ячейка Е12:</t>
    </r>
  </si>
  <si>
    <r>
      <t xml:space="preserve">12. Показатель </t>
    </r>
    <r>
      <rPr>
        <b/>
        <sz val="10"/>
        <color theme="1"/>
        <rFont val="PT Astra Serif"/>
        <family val="1"/>
        <charset val="204"/>
      </rPr>
      <t>1.6. Доля выполнения ВПР по математике (5 класс), ячейка Е13:</t>
    </r>
  </si>
  <si>
    <r>
      <t xml:space="preserve">15. Показатель </t>
    </r>
    <r>
      <rPr>
        <b/>
        <sz val="10"/>
        <color theme="1"/>
        <rFont val="PT Astra Serif"/>
        <family val="1"/>
        <charset val="204"/>
      </rPr>
      <t>1.9. Доля выполнения ВПР по учебному предмету 1 (среднее общее образование)</t>
    </r>
    <r>
      <rPr>
        <sz val="10"/>
        <color theme="1"/>
        <rFont val="PT Astra Serif"/>
        <family val="1"/>
        <charset val="204"/>
      </rPr>
      <t>:</t>
    </r>
  </si>
  <si>
    <t>15.1. При участии в оценочной процедуре заполняются две ячейки:</t>
  </si>
  <si>
    <r>
      <t xml:space="preserve">7.1. При участии в оценочной процедуре ввести </t>
    </r>
    <r>
      <rPr>
        <b/>
        <sz val="10"/>
        <color theme="1"/>
        <rFont val="PT Astra Serif"/>
        <family val="1"/>
        <charset val="204"/>
      </rPr>
      <t>уровень обученности</t>
    </r>
    <r>
      <rPr>
        <sz val="10"/>
        <color theme="1"/>
        <rFont val="PT Astra Serif"/>
        <family val="1"/>
        <charset val="204"/>
      </rPr>
      <t xml:space="preserve"> участников ВПР по русскому языку, 4 класс </t>
    </r>
    <r>
      <rPr>
        <b/>
        <sz val="10"/>
        <color theme="1"/>
        <rFont val="PT Astra Serif"/>
        <family val="1"/>
        <charset val="204"/>
      </rPr>
      <t>(целое число от 0 до 100, без знака %)</t>
    </r>
  </si>
  <si>
    <t>5.1. При участии в оценочной процедуре ввести вручную соответствующее наименование учебного предмета (по которому проводилась оценочная процедура)</t>
  </si>
  <si>
    <t>9.2. Если ОО не участвовала в оценочной процедуре,  ввести слово нет (без кавычек)</t>
  </si>
  <si>
    <r>
      <t xml:space="preserve">8.2. Если ОО не участвовала в оценочной процедуре,  ввести слово </t>
    </r>
    <r>
      <rPr>
        <b/>
        <sz val="10"/>
        <color theme="1"/>
        <rFont val="PT Astra Serif"/>
        <family val="1"/>
        <charset val="204"/>
      </rPr>
      <t>нет</t>
    </r>
    <r>
      <rPr>
        <sz val="10"/>
        <color theme="1"/>
        <rFont val="PT Astra Serif"/>
        <family val="1"/>
        <charset val="204"/>
      </rPr>
      <t xml:space="preserve"> (без кавычек)</t>
    </r>
  </si>
  <si>
    <r>
      <t xml:space="preserve">9.1. При участии в оценочной процедуре ввести </t>
    </r>
    <r>
      <rPr>
        <b/>
        <sz val="10"/>
        <color theme="1"/>
        <rFont val="PT Astra Serif"/>
        <family val="1"/>
        <charset val="204"/>
      </rPr>
      <t>уровень обученности</t>
    </r>
    <r>
      <rPr>
        <sz val="10"/>
        <color theme="1"/>
        <rFont val="PT Astra Serif"/>
        <family val="1"/>
        <charset val="204"/>
      </rPr>
      <t xml:space="preserve"> участников ВПР по русскому языку, 5 класс </t>
    </r>
    <r>
      <rPr>
        <b/>
        <sz val="10"/>
        <color theme="1"/>
        <rFont val="PT Astra Serif"/>
        <family val="1"/>
        <charset val="204"/>
      </rPr>
      <t>(целое число от 0 до 100, без знака %)</t>
    </r>
  </si>
  <si>
    <r>
      <t xml:space="preserve">8.1. При участии в оценочной процедуре ввести </t>
    </r>
    <r>
      <rPr>
        <b/>
        <sz val="10"/>
        <color theme="1"/>
        <rFont val="PT Astra Serif"/>
        <family val="1"/>
        <charset val="204"/>
      </rPr>
      <t>уровень обученност</t>
    </r>
    <r>
      <rPr>
        <sz val="10"/>
        <color theme="1"/>
        <rFont val="PT Astra Serif"/>
        <family val="1"/>
        <charset val="204"/>
      </rPr>
      <t xml:space="preserve">и участников ВПР по математике, 4 класс </t>
    </r>
    <r>
      <rPr>
        <b/>
        <sz val="10"/>
        <color theme="1"/>
        <rFont val="PT Astra Serif"/>
        <family val="1"/>
        <charset val="204"/>
      </rPr>
      <t>(целое число от 0 до 100, без знака %)</t>
    </r>
  </si>
  <si>
    <r>
      <t>10.1. При участии в оценочной процедуре ввести</t>
    </r>
    <r>
      <rPr>
        <b/>
        <sz val="10"/>
        <color theme="1"/>
        <rFont val="PT Astra Serif"/>
        <family val="1"/>
        <charset val="204"/>
      </rPr>
      <t xml:space="preserve"> уровень обученности</t>
    </r>
    <r>
      <rPr>
        <sz val="10"/>
        <color theme="1"/>
        <rFont val="PT Astra Serif"/>
        <family val="1"/>
        <charset val="204"/>
      </rPr>
      <t xml:space="preserve"> участников ВПР по русскому языку, 6 класс</t>
    </r>
    <r>
      <rPr>
        <b/>
        <sz val="10"/>
        <color theme="1"/>
        <rFont val="PT Astra Serif"/>
        <family val="1"/>
        <charset val="204"/>
      </rPr>
      <t xml:space="preserve"> (целое число от 0 до 100, без знака %)</t>
    </r>
  </si>
  <si>
    <r>
      <t xml:space="preserve">10.2. Если ОО не участвовала в оценочной процедуре,  ввести слово </t>
    </r>
    <r>
      <rPr>
        <b/>
        <sz val="10"/>
        <color theme="1"/>
        <rFont val="PT Astra Serif"/>
        <family val="1"/>
        <charset val="204"/>
      </rPr>
      <t>нет</t>
    </r>
    <r>
      <rPr>
        <sz val="10"/>
        <color theme="1"/>
        <rFont val="PT Astra Serif"/>
        <family val="1"/>
        <charset val="204"/>
      </rPr>
      <t xml:space="preserve"> (без кавычек)</t>
    </r>
  </si>
  <si>
    <r>
      <t xml:space="preserve">11.1. При участии в оценочной процедуре ввести </t>
    </r>
    <r>
      <rPr>
        <b/>
        <sz val="10"/>
        <color theme="1"/>
        <rFont val="PT Astra Serif"/>
        <family val="1"/>
        <charset val="204"/>
      </rPr>
      <t>уровень обученности</t>
    </r>
    <r>
      <rPr>
        <sz val="10"/>
        <color theme="1"/>
        <rFont val="PT Astra Serif"/>
        <family val="1"/>
        <charset val="204"/>
      </rPr>
      <t xml:space="preserve"> участников ВПР по русскому языку, 7 класс</t>
    </r>
    <r>
      <rPr>
        <b/>
        <sz val="10"/>
        <color theme="1"/>
        <rFont val="PT Astra Serif"/>
        <family val="1"/>
        <charset val="204"/>
      </rPr>
      <t xml:space="preserve"> (целое число от 0 до 100, без знака %)</t>
    </r>
  </si>
  <si>
    <r>
      <t xml:space="preserve">11.2. Если ОО не участвовала в оценочной процедуре,  ввести слово </t>
    </r>
    <r>
      <rPr>
        <b/>
        <sz val="10"/>
        <color theme="1"/>
        <rFont val="PT Astra Serif"/>
        <family val="1"/>
        <charset val="204"/>
      </rPr>
      <t>нет</t>
    </r>
    <r>
      <rPr>
        <sz val="10"/>
        <color theme="1"/>
        <rFont val="PT Astra Serif"/>
        <family val="1"/>
        <charset val="204"/>
      </rPr>
      <t xml:space="preserve"> (без кавычек)</t>
    </r>
  </si>
  <si>
    <r>
      <t xml:space="preserve">12.1. При участии в оценочной процедуре ввести </t>
    </r>
    <r>
      <rPr>
        <b/>
        <sz val="10"/>
        <color theme="1"/>
        <rFont val="PT Astra Serif"/>
        <family val="1"/>
        <charset val="204"/>
      </rPr>
      <t>уровень обученности</t>
    </r>
    <r>
      <rPr>
        <sz val="10"/>
        <color theme="1"/>
        <rFont val="PT Astra Serif"/>
        <family val="1"/>
        <charset val="204"/>
      </rPr>
      <t xml:space="preserve"> участников ВПР по математике, 5 класс </t>
    </r>
    <r>
      <rPr>
        <b/>
        <sz val="10"/>
        <color theme="1"/>
        <rFont val="PT Astra Serif"/>
        <family val="1"/>
        <charset val="204"/>
      </rPr>
      <t>(целое число от 0 до 100, без знака %)</t>
    </r>
  </si>
  <si>
    <r>
      <t xml:space="preserve">12.2. Если ОО не участвовала в оценочной процедуре,  ввести слово </t>
    </r>
    <r>
      <rPr>
        <b/>
        <sz val="10"/>
        <color theme="1"/>
        <rFont val="PT Astra Serif"/>
        <family val="1"/>
        <charset val="204"/>
      </rPr>
      <t>нет</t>
    </r>
    <r>
      <rPr>
        <sz val="10"/>
        <color theme="1"/>
        <rFont val="PT Astra Serif"/>
        <family val="1"/>
        <charset val="204"/>
      </rPr>
      <t xml:space="preserve"> (без кавычек)</t>
    </r>
  </si>
  <si>
    <r>
      <t xml:space="preserve">13.1. При участии в оценочной процедуре ввести </t>
    </r>
    <r>
      <rPr>
        <b/>
        <sz val="10"/>
        <color theme="1"/>
        <rFont val="PT Astra Serif"/>
        <family val="1"/>
        <charset val="204"/>
      </rPr>
      <t xml:space="preserve">уровень обученности </t>
    </r>
    <r>
      <rPr>
        <sz val="10"/>
        <color theme="1"/>
        <rFont val="PT Astra Serif"/>
        <family val="1"/>
        <charset val="204"/>
      </rPr>
      <t xml:space="preserve">участников ВПР по математике, 6 класс </t>
    </r>
    <r>
      <rPr>
        <b/>
        <sz val="10"/>
        <color theme="1"/>
        <rFont val="PT Astra Serif"/>
        <family val="1"/>
        <charset val="204"/>
      </rPr>
      <t>(целое число от 0 до 100, без знака %)</t>
    </r>
  </si>
  <si>
    <r>
      <t xml:space="preserve">13.2. Если ОО не участвовала в оценочной процедуре,  ввести слово </t>
    </r>
    <r>
      <rPr>
        <b/>
        <sz val="10"/>
        <color theme="1"/>
        <rFont val="PT Astra Serif"/>
        <family val="1"/>
        <charset val="204"/>
      </rPr>
      <t>нет</t>
    </r>
    <r>
      <rPr>
        <sz val="10"/>
        <color theme="1"/>
        <rFont val="PT Astra Serif"/>
        <family val="1"/>
        <charset val="204"/>
      </rPr>
      <t xml:space="preserve"> (без кавычек)</t>
    </r>
  </si>
  <si>
    <r>
      <t xml:space="preserve">14.1. При участии в оценочной процедуре ввести </t>
    </r>
    <r>
      <rPr>
        <b/>
        <sz val="10"/>
        <color theme="1"/>
        <rFont val="PT Astra Serif"/>
        <family val="1"/>
        <charset val="204"/>
      </rPr>
      <t>уровень обученности</t>
    </r>
    <r>
      <rPr>
        <sz val="10"/>
        <color theme="1"/>
        <rFont val="PT Astra Serif"/>
        <family val="1"/>
        <charset val="204"/>
      </rPr>
      <t xml:space="preserve"> участников ВПР по математике, 7 класс </t>
    </r>
    <r>
      <rPr>
        <b/>
        <sz val="10"/>
        <color theme="1"/>
        <rFont val="PT Astra Serif"/>
        <family val="1"/>
        <charset val="204"/>
      </rPr>
      <t>(целое число от 0 до 100, без знака %)</t>
    </r>
  </si>
  <si>
    <r>
      <rPr>
        <b/>
        <sz val="10"/>
        <color theme="1"/>
        <rFont val="PT Astra Serif"/>
        <family val="1"/>
        <charset val="204"/>
      </rPr>
      <t>в ячейку D16</t>
    </r>
    <r>
      <rPr>
        <sz val="10"/>
        <color theme="1"/>
        <rFont val="PT Astra Serif"/>
        <family val="1"/>
        <charset val="204"/>
      </rPr>
      <t xml:space="preserve"> ввести наименование учебного предмета;</t>
    </r>
  </si>
  <si>
    <r>
      <rPr>
        <b/>
        <sz val="10"/>
        <color theme="1"/>
        <rFont val="PT Astra Serif"/>
        <family val="1"/>
        <charset val="204"/>
      </rPr>
      <t>в ячейку E16</t>
    </r>
    <r>
      <rPr>
        <sz val="10"/>
        <color theme="1"/>
        <rFont val="PT Astra Serif"/>
        <family val="1"/>
        <charset val="204"/>
      </rPr>
      <t xml:space="preserve"> ввести </t>
    </r>
    <r>
      <rPr>
        <b/>
        <sz val="10"/>
        <color theme="1"/>
        <rFont val="PT Astra Serif"/>
        <family val="1"/>
        <charset val="204"/>
      </rPr>
      <t>уровень обученности</t>
    </r>
    <r>
      <rPr>
        <sz val="10"/>
        <color theme="1"/>
        <rFont val="PT Astra Serif"/>
        <family val="1"/>
        <charset val="204"/>
      </rPr>
      <t xml:space="preserve"> участников ВПР по указанному предмету </t>
    </r>
    <r>
      <rPr>
        <b/>
        <sz val="10"/>
        <color theme="1"/>
        <rFont val="PT Astra Serif"/>
        <family val="1"/>
        <charset val="204"/>
      </rPr>
      <t>(целое число от 0 до 100, без знака %)</t>
    </r>
  </si>
  <si>
    <r>
      <t xml:space="preserve">14.2. Если ОО не участвовала в оценочной процедуре,  ввести слово </t>
    </r>
    <r>
      <rPr>
        <b/>
        <sz val="10"/>
        <color theme="1"/>
        <rFont val="PT Astra Serif"/>
        <family val="1"/>
        <charset val="204"/>
      </rPr>
      <t>нет</t>
    </r>
    <r>
      <rPr>
        <sz val="10"/>
        <color theme="1"/>
        <rFont val="PT Astra Serif"/>
        <family val="1"/>
        <charset val="204"/>
      </rPr>
      <t xml:space="preserve"> (без кавычек)</t>
    </r>
  </si>
  <si>
    <t>16.1. При участии в оценочной процедуре заполняются две ячейки:</t>
  </si>
  <si>
    <r>
      <rPr>
        <b/>
        <sz val="10"/>
        <color theme="1"/>
        <rFont val="PT Astra Serif"/>
        <family val="1"/>
        <charset val="204"/>
      </rPr>
      <t>в соответствующую ячейку столбца D</t>
    </r>
    <r>
      <rPr>
        <sz val="10"/>
        <color theme="1"/>
        <rFont val="PT Astra Serif"/>
        <family val="1"/>
        <charset val="204"/>
      </rPr>
      <t xml:space="preserve"> ввести наименование учебного предмета;</t>
    </r>
  </si>
  <si>
    <r>
      <rPr>
        <b/>
        <sz val="10"/>
        <color theme="1"/>
        <rFont val="PT Astra Serif"/>
        <family val="1"/>
        <charset val="204"/>
      </rPr>
      <t>в соответствующую ячейку столбца E</t>
    </r>
    <r>
      <rPr>
        <sz val="10"/>
        <color theme="1"/>
        <rFont val="PT Astra Serif"/>
        <family val="1"/>
        <charset val="204"/>
      </rPr>
      <t xml:space="preserve"> ввести </t>
    </r>
    <r>
      <rPr>
        <b/>
        <sz val="10"/>
        <color theme="1"/>
        <rFont val="PT Astra Serif"/>
        <family val="1"/>
        <charset val="204"/>
      </rPr>
      <t>уровень обученности</t>
    </r>
    <r>
      <rPr>
        <sz val="10"/>
        <color theme="1"/>
        <rFont val="PT Astra Serif"/>
        <family val="1"/>
        <charset val="204"/>
      </rPr>
      <t xml:space="preserve"> участников ВПР по указанному предмету </t>
    </r>
    <r>
      <rPr>
        <b/>
        <sz val="10"/>
        <color theme="1"/>
        <rFont val="PT Astra Serif"/>
        <family val="1"/>
        <charset val="204"/>
      </rPr>
      <t>(целое число от 0 до 100, без знака %)</t>
    </r>
  </si>
  <si>
    <r>
      <t xml:space="preserve">13. Показатель </t>
    </r>
    <r>
      <rPr>
        <b/>
        <sz val="10"/>
        <color theme="1"/>
        <rFont val="PT Astra Serif"/>
        <family val="1"/>
        <charset val="204"/>
      </rPr>
      <t>1.7. Доля выполнения ВПР по математике (6 класс), ячейка Е14:</t>
    </r>
  </si>
  <si>
    <r>
      <t xml:space="preserve">14. Показатель </t>
    </r>
    <r>
      <rPr>
        <b/>
        <sz val="10"/>
        <color theme="1"/>
        <rFont val="PT Astra Serif"/>
        <family val="1"/>
        <charset val="204"/>
      </rPr>
      <t>1.8. Доля выполнения ВПР по математике (7 класс), ячейка Е15:</t>
    </r>
  </si>
  <si>
    <r>
      <t xml:space="preserve">17. Показатель </t>
    </r>
    <r>
      <rPr>
        <b/>
        <sz val="10"/>
        <color theme="1"/>
        <rFont val="PT Astra Serif"/>
        <family val="1"/>
        <charset val="204"/>
      </rPr>
      <t>2.1. Доля выполнения НИКО</t>
    </r>
    <r>
      <rPr>
        <sz val="10"/>
        <color theme="1"/>
        <rFont val="PT Astra Serif"/>
        <family val="1"/>
        <charset val="204"/>
      </rPr>
      <t>:</t>
    </r>
  </si>
  <si>
    <r>
      <rPr>
        <b/>
        <sz val="10"/>
        <color theme="1"/>
        <rFont val="PT Astra Serif"/>
        <family val="1"/>
        <charset val="204"/>
      </rPr>
      <t>в ячейку D22</t>
    </r>
    <r>
      <rPr>
        <sz val="10"/>
        <color theme="1"/>
        <rFont val="PT Astra Serif"/>
        <family val="1"/>
        <charset val="204"/>
      </rPr>
      <t xml:space="preserve"> ввести наименование учебного предмета</t>
    </r>
  </si>
  <si>
    <r>
      <rPr>
        <b/>
        <sz val="10"/>
        <color theme="1"/>
        <rFont val="PT Astra Serif"/>
        <family val="1"/>
        <charset val="204"/>
      </rPr>
      <t>в ячейку E22</t>
    </r>
    <r>
      <rPr>
        <sz val="10"/>
        <color theme="1"/>
        <rFont val="PT Astra Serif"/>
        <family val="1"/>
        <charset val="204"/>
      </rPr>
      <t xml:space="preserve"> ввести </t>
    </r>
    <r>
      <rPr>
        <b/>
        <sz val="10"/>
        <color theme="1"/>
        <rFont val="PT Astra Serif"/>
        <family val="1"/>
        <charset val="204"/>
      </rPr>
      <t>уровень обученности</t>
    </r>
    <r>
      <rPr>
        <sz val="10"/>
        <color theme="1"/>
        <rFont val="PT Astra Serif"/>
        <family val="1"/>
        <charset val="204"/>
      </rPr>
      <t xml:space="preserve"> участников НИКО по указанному предмету </t>
    </r>
    <r>
      <rPr>
        <b/>
        <sz val="10"/>
        <color theme="1"/>
        <rFont val="PT Astra Serif"/>
        <family val="1"/>
        <charset val="204"/>
      </rPr>
      <t>(целое число от 0 до 100, без знака %)</t>
    </r>
  </si>
  <si>
    <t>17.1. При участии в оценочной процедуре заполняются две ячейки:</t>
  </si>
  <si>
    <r>
      <t xml:space="preserve">18. Показатель </t>
    </r>
    <r>
      <rPr>
        <b/>
        <sz val="10"/>
        <color theme="1"/>
        <rFont val="PT Astra Serif"/>
        <family val="1"/>
        <charset val="204"/>
      </rPr>
      <t>3.1.  Доля выполнения оценочных процедур, проводимых в рамках ФГККО (начальное общее образование, предмет 1)</t>
    </r>
    <r>
      <rPr>
        <sz val="10"/>
        <color theme="1"/>
        <rFont val="PT Astra Serif"/>
        <family val="1"/>
        <charset val="204"/>
      </rPr>
      <t>:</t>
    </r>
  </si>
  <si>
    <t>18.1. При участии в оценочной процедуре заполняются две ячейки:</t>
  </si>
  <si>
    <r>
      <rPr>
        <b/>
        <sz val="10"/>
        <color theme="1"/>
        <rFont val="PT Astra Serif"/>
        <family val="1"/>
        <charset val="204"/>
      </rPr>
      <t>в ячейку D23</t>
    </r>
    <r>
      <rPr>
        <sz val="10"/>
        <color theme="1"/>
        <rFont val="PT Astra Serif"/>
        <family val="1"/>
        <charset val="204"/>
      </rPr>
      <t xml:space="preserve"> ввести наименование учебного предмета;</t>
    </r>
  </si>
  <si>
    <r>
      <rPr>
        <b/>
        <sz val="10"/>
        <color theme="1"/>
        <rFont val="PT Astra Serif"/>
        <family val="1"/>
        <charset val="204"/>
      </rPr>
      <t>в ячейку E23</t>
    </r>
    <r>
      <rPr>
        <sz val="10"/>
        <color theme="1"/>
        <rFont val="PT Astra Serif"/>
        <family val="1"/>
        <charset val="204"/>
      </rPr>
      <t xml:space="preserve"> ввести </t>
    </r>
    <r>
      <rPr>
        <b/>
        <sz val="10"/>
        <color theme="1"/>
        <rFont val="PT Astra Serif"/>
        <family val="1"/>
        <charset val="204"/>
      </rPr>
      <t>уровень обученности</t>
    </r>
    <r>
      <rPr>
        <sz val="10"/>
        <color theme="1"/>
        <rFont val="PT Astra Serif"/>
        <family val="1"/>
        <charset val="204"/>
      </rPr>
      <t xml:space="preserve"> участников ФГККО по указанному предмету </t>
    </r>
    <r>
      <rPr>
        <b/>
        <sz val="10"/>
        <color theme="1"/>
        <rFont val="PT Astra Serif"/>
        <family val="1"/>
        <charset val="204"/>
      </rPr>
      <t>(целое число от 0 до 100, без знака %)</t>
    </r>
  </si>
  <si>
    <r>
      <t xml:space="preserve">17.2. Если ОО не участвовала в оценочной процедуре, ячейка </t>
    </r>
    <r>
      <rPr>
        <b/>
        <sz val="10"/>
        <color theme="1"/>
        <rFont val="PT Astra Serif"/>
        <family val="1"/>
        <charset val="204"/>
      </rPr>
      <t>D22 остается пустой</t>
    </r>
    <r>
      <rPr>
        <sz val="10"/>
        <color theme="1"/>
        <rFont val="PT Astra Serif"/>
        <family val="1"/>
        <charset val="204"/>
      </rPr>
      <t xml:space="preserve">, в ячейку </t>
    </r>
    <r>
      <rPr>
        <b/>
        <sz val="10"/>
        <color theme="1"/>
        <rFont val="PT Astra Serif"/>
        <family val="1"/>
        <charset val="204"/>
      </rPr>
      <t xml:space="preserve">E22 </t>
    </r>
    <r>
      <rPr>
        <sz val="10"/>
        <color theme="1"/>
        <rFont val="PT Astra Serif"/>
        <family val="1"/>
        <charset val="204"/>
      </rPr>
      <t xml:space="preserve">ввести слово </t>
    </r>
    <r>
      <rPr>
        <b/>
        <sz val="10"/>
        <color theme="1"/>
        <rFont val="PT Astra Serif"/>
        <family val="1"/>
        <charset val="204"/>
      </rPr>
      <t>нет</t>
    </r>
    <r>
      <rPr>
        <sz val="10"/>
        <color theme="1"/>
        <rFont val="PT Astra Serif"/>
        <family val="1"/>
        <charset val="204"/>
      </rPr>
      <t xml:space="preserve"> (без кавычек)</t>
    </r>
  </si>
  <si>
    <r>
      <t xml:space="preserve">18.2. Если ОО не участвовала в оценочной процедуре, ячейка </t>
    </r>
    <r>
      <rPr>
        <b/>
        <sz val="10"/>
        <color theme="1"/>
        <rFont val="PT Astra Serif"/>
        <family val="1"/>
        <charset val="204"/>
      </rPr>
      <t>D23 остается пустой</t>
    </r>
    <r>
      <rPr>
        <sz val="10"/>
        <color theme="1"/>
        <rFont val="PT Astra Serif"/>
        <family val="1"/>
        <charset val="204"/>
      </rPr>
      <t xml:space="preserve">, в ячейку </t>
    </r>
    <r>
      <rPr>
        <b/>
        <sz val="10"/>
        <color theme="1"/>
        <rFont val="PT Astra Serif"/>
        <family val="1"/>
        <charset val="204"/>
      </rPr>
      <t xml:space="preserve">E23 </t>
    </r>
    <r>
      <rPr>
        <sz val="10"/>
        <color theme="1"/>
        <rFont val="PT Astra Serif"/>
        <family val="1"/>
        <charset val="204"/>
      </rPr>
      <t xml:space="preserve">ввести слово </t>
    </r>
    <r>
      <rPr>
        <b/>
        <sz val="10"/>
        <color theme="1"/>
        <rFont val="PT Astra Serif"/>
        <family val="1"/>
        <charset val="204"/>
      </rPr>
      <t>нет</t>
    </r>
    <r>
      <rPr>
        <sz val="10"/>
        <color theme="1"/>
        <rFont val="PT Astra Serif"/>
        <family val="1"/>
        <charset val="204"/>
      </rPr>
      <t xml:space="preserve"> (без кавычек)</t>
    </r>
  </si>
  <si>
    <r>
      <t xml:space="preserve">15.2. Если ОО не участвовала в оценочной процедуре, ячейка </t>
    </r>
    <r>
      <rPr>
        <b/>
        <sz val="10"/>
        <color theme="1"/>
        <rFont val="PT Astra Serif"/>
        <family val="1"/>
        <charset val="204"/>
      </rPr>
      <t>D16 остается пустой</t>
    </r>
    <r>
      <rPr>
        <sz val="10"/>
        <color theme="1"/>
        <rFont val="PT Astra Serif"/>
        <family val="1"/>
        <charset val="204"/>
      </rPr>
      <t xml:space="preserve">, в ячейку </t>
    </r>
    <r>
      <rPr>
        <b/>
        <sz val="10"/>
        <color theme="1"/>
        <rFont val="PT Astra Serif"/>
        <family val="1"/>
        <charset val="204"/>
      </rPr>
      <t xml:space="preserve">E16 </t>
    </r>
    <r>
      <rPr>
        <sz val="10"/>
        <color theme="1"/>
        <rFont val="PT Astra Serif"/>
        <family val="1"/>
        <charset val="204"/>
      </rPr>
      <t xml:space="preserve">ввести слово </t>
    </r>
    <r>
      <rPr>
        <b/>
        <sz val="10"/>
        <color theme="1"/>
        <rFont val="PT Astra Serif"/>
        <family val="1"/>
        <charset val="204"/>
      </rPr>
      <t>нет</t>
    </r>
    <r>
      <rPr>
        <sz val="10"/>
        <color theme="1"/>
        <rFont val="PT Astra Serif"/>
        <family val="1"/>
        <charset val="204"/>
      </rPr>
      <t xml:space="preserve"> (без кавычек)</t>
    </r>
  </si>
  <si>
    <r>
      <t xml:space="preserve">16.2. Если ОО не участвовала в оценочной процедуре, соответствующая ячейка </t>
    </r>
    <r>
      <rPr>
        <b/>
        <sz val="10"/>
        <color theme="1"/>
        <rFont val="PT Astra Serif"/>
        <family val="1"/>
        <charset val="204"/>
      </rPr>
      <t>в столбце D остается пустой</t>
    </r>
    <r>
      <rPr>
        <sz val="10"/>
        <color theme="1"/>
        <rFont val="PT Astra Serif"/>
        <family val="1"/>
        <charset val="204"/>
      </rPr>
      <t xml:space="preserve">, в соответствующую ячейку столбца </t>
    </r>
    <r>
      <rPr>
        <b/>
        <sz val="10"/>
        <color theme="1"/>
        <rFont val="PT Astra Serif"/>
        <family val="1"/>
        <charset val="204"/>
      </rPr>
      <t xml:space="preserve">E </t>
    </r>
    <r>
      <rPr>
        <sz val="10"/>
        <color theme="1"/>
        <rFont val="PT Astra Serif"/>
        <family val="1"/>
        <charset val="204"/>
      </rPr>
      <t xml:space="preserve">ввести слово </t>
    </r>
    <r>
      <rPr>
        <b/>
        <sz val="10"/>
        <color theme="1"/>
        <rFont val="PT Astra Serif"/>
        <family val="1"/>
        <charset val="204"/>
      </rPr>
      <t>нет</t>
    </r>
    <r>
      <rPr>
        <sz val="10"/>
        <color theme="1"/>
        <rFont val="PT Astra Serif"/>
        <family val="1"/>
        <charset val="204"/>
      </rPr>
      <t xml:space="preserve"> (без кавычек)</t>
    </r>
  </si>
  <si>
    <r>
      <t xml:space="preserve">19. Показатели </t>
    </r>
    <r>
      <rPr>
        <b/>
        <sz val="10"/>
        <color theme="1"/>
        <rFont val="PT Astra Serif"/>
        <family val="1"/>
        <charset val="204"/>
      </rPr>
      <t xml:space="preserve">3.2.-3.6.  Доля выполнения оценочных процедур, проводимых в рамках ФГККО (начальное общее образоавние, основное общее образование, среднее общее образование) </t>
    </r>
    <r>
      <rPr>
        <sz val="10"/>
        <color theme="1"/>
        <rFont val="PT Astra Serif"/>
        <family val="1"/>
        <charset val="204"/>
      </rPr>
      <t>заполнить аналогично показателю 3.1. (см. выше п.18):</t>
    </r>
  </si>
  <si>
    <r>
      <t xml:space="preserve">16. Показатели </t>
    </r>
    <r>
      <rPr>
        <b/>
        <sz val="10"/>
        <color theme="1"/>
        <rFont val="PT Astra Serif"/>
        <family val="1"/>
        <charset val="204"/>
      </rPr>
      <t xml:space="preserve">1.10.-1.14.  Доля выполнения ВПР по учебному предмету ... (среднее общее образование) </t>
    </r>
    <r>
      <rPr>
        <sz val="10"/>
        <color theme="1"/>
        <rFont val="PT Astra Serif"/>
        <family val="1"/>
        <charset val="204"/>
      </rPr>
      <t>заполнить аналогично показателю 1.9. (см. выше п.15):</t>
    </r>
  </si>
  <si>
    <t>19.1. При участии в оценочной процедуре заполняются две ячейки:</t>
  </si>
  <si>
    <r>
      <t xml:space="preserve">19.2. Если ОО не участвовала в оценочной процедуре, соответствующая ячейка </t>
    </r>
    <r>
      <rPr>
        <b/>
        <sz val="10"/>
        <color theme="1"/>
        <rFont val="PT Astra Serif"/>
        <family val="1"/>
        <charset val="204"/>
      </rPr>
      <t>в столбце D остается пустой</t>
    </r>
    <r>
      <rPr>
        <sz val="10"/>
        <color theme="1"/>
        <rFont val="PT Astra Serif"/>
        <family val="1"/>
        <charset val="204"/>
      </rPr>
      <t xml:space="preserve">, в соответствующую ячейку столбца </t>
    </r>
    <r>
      <rPr>
        <b/>
        <sz val="10"/>
        <color theme="1"/>
        <rFont val="PT Astra Serif"/>
        <family val="1"/>
        <charset val="204"/>
      </rPr>
      <t xml:space="preserve">E </t>
    </r>
    <r>
      <rPr>
        <sz val="10"/>
        <color theme="1"/>
        <rFont val="PT Astra Serif"/>
        <family val="1"/>
        <charset val="204"/>
      </rPr>
      <t xml:space="preserve">ввести слово </t>
    </r>
    <r>
      <rPr>
        <b/>
        <sz val="10"/>
        <color theme="1"/>
        <rFont val="PT Astra Serif"/>
        <family val="1"/>
        <charset val="204"/>
      </rPr>
      <t>нет</t>
    </r>
    <r>
      <rPr>
        <sz val="10"/>
        <color theme="1"/>
        <rFont val="PT Astra Serif"/>
        <family val="1"/>
        <charset val="204"/>
      </rPr>
      <t xml:space="preserve"> (без кавычек)</t>
    </r>
  </si>
  <si>
    <r>
      <rPr>
        <b/>
        <sz val="10"/>
        <color theme="1"/>
        <rFont val="PT Astra Serif"/>
        <family val="1"/>
        <charset val="204"/>
      </rPr>
      <t>в соответствующую ячейку столбца E</t>
    </r>
    <r>
      <rPr>
        <sz val="10"/>
        <color theme="1"/>
        <rFont val="PT Astra Serif"/>
        <family val="1"/>
        <charset val="204"/>
      </rPr>
      <t xml:space="preserve"> ввести </t>
    </r>
    <r>
      <rPr>
        <b/>
        <sz val="10"/>
        <color theme="1"/>
        <rFont val="PT Astra Serif"/>
        <family val="1"/>
        <charset val="204"/>
      </rPr>
      <t>уровень обученности</t>
    </r>
    <r>
      <rPr>
        <sz val="10"/>
        <color theme="1"/>
        <rFont val="PT Astra Serif"/>
        <family val="1"/>
        <charset val="204"/>
      </rPr>
      <t xml:space="preserve"> участников ФГККО по указанному предмету </t>
    </r>
    <r>
      <rPr>
        <b/>
        <sz val="10"/>
        <color theme="1"/>
        <rFont val="PT Astra Serif"/>
        <family val="1"/>
        <charset val="204"/>
      </rPr>
      <t>(целое число от 0 до 100, без знака %)</t>
    </r>
  </si>
  <si>
    <t>20.1. При участии в оценочной процедуре заполняются две ячейки:</t>
  </si>
  <si>
    <r>
      <t xml:space="preserve">20. Показатель </t>
    </r>
    <r>
      <rPr>
        <b/>
        <sz val="10"/>
        <color theme="1"/>
        <rFont val="PT Astra Serif"/>
        <family val="1"/>
        <charset val="204"/>
      </rPr>
      <t>4.1. Доля выполнения оценочных процедур, проводимых в рамках ГА (начальное общее образование, предмет 1)</t>
    </r>
    <r>
      <rPr>
        <sz val="10"/>
        <color theme="1"/>
        <rFont val="PT Astra Serif"/>
        <family val="1"/>
        <charset val="204"/>
      </rPr>
      <t>:</t>
    </r>
  </si>
  <si>
    <r>
      <rPr>
        <b/>
        <sz val="10"/>
        <color theme="1"/>
        <rFont val="PT Astra Serif"/>
        <family val="1"/>
        <charset val="204"/>
      </rPr>
      <t>в ячейку D29</t>
    </r>
    <r>
      <rPr>
        <sz val="10"/>
        <color theme="1"/>
        <rFont val="PT Astra Serif"/>
        <family val="1"/>
        <charset val="204"/>
      </rPr>
      <t xml:space="preserve"> ввести наименование учебного предмета;</t>
    </r>
  </si>
  <si>
    <r>
      <rPr>
        <b/>
        <sz val="10"/>
        <color theme="1"/>
        <rFont val="PT Astra Serif"/>
        <family val="1"/>
        <charset val="204"/>
      </rPr>
      <t>в ячейку E29</t>
    </r>
    <r>
      <rPr>
        <sz val="10"/>
        <color theme="1"/>
        <rFont val="PT Astra Serif"/>
        <family val="1"/>
        <charset val="204"/>
      </rPr>
      <t xml:space="preserve"> ввести </t>
    </r>
    <r>
      <rPr>
        <b/>
        <sz val="10"/>
        <color theme="1"/>
        <rFont val="PT Astra Serif"/>
        <family val="1"/>
        <charset val="204"/>
      </rPr>
      <t>уровень обученности</t>
    </r>
    <r>
      <rPr>
        <sz val="10"/>
        <color theme="1"/>
        <rFont val="PT Astra Serif"/>
        <family val="1"/>
        <charset val="204"/>
      </rPr>
      <t xml:space="preserve"> участников ГА по указанному предмету </t>
    </r>
    <r>
      <rPr>
        <b/>
        <sz val="10"/>
        <color theme="1"/>
        <rFont val="PT Astra Serif"/>
        <family val="1"/>
        <charset val="204"/>
      </rPr>
      <t>(целое число от 0 до 100, без знака %)</t>
    </r>
  </si>
  <si>
    <r>
      <t xml:space="preserve">20.2. Если ОО не участвовала в оценочной процедуре, ячейка </t>
    </r>
    <r>
      <rPr>
        <b/>
        <sz val="10"/>
        <color theme="1"/>
        <rFont val="PT Astra Serif"/>
        <family val="1"/>
        <charset val="204"/>
      </rPr>
      <t>D29 остается пустой</t>
    </r>
    <r>
      <rPr>
        <sz val="10"/>
        <color theme="1"/>
        <rFont val="PT Astra Serif"/>
        <family val="1"/>
        <charset val="204"/>
      </rPr>
      <t xml:space="preserve">, в ячейку </t>
    </r>
    <r>
      <rPr>
        <b/>
        <sz val="10"/>
        <color theme="1"/>
        <rFont val="PT Astra Serif"/>
        <family val="1"/>
        <charset val="204"/>
      </rPr>
      <t xml:space="preserve">E29 </t>
    </r>
    <r>
      <rPr>
        <sz val="10"/>
        <color theme="1"/>
        <rFont val="PT Astra Serif"/>
        <family val="1"/>
        <charset val="204"/>
      </rPr>
      <t xml:space="preserve">ввести слово </t>
    </r>
    <r>
      <rPr>
        <b/>
        <sz val="10"/>
        <color theme="1"/>
        <rFont val="PT Astra Serif"/>
        <family val="1"/>
        <charset val="204"/>
      </rPr>
      <t>нет</t>
    </r>
    <r>
      <rPr>
        <sz val="10"/>
        <color theme="1"/>
        <rFont val="PT Astra Serif"/>
        <family val="1"/>
        <charset val="204"/>
      </rPr>
      <t xml:space="preserve"> (без кавычек)</t>
    </r>
  </si>
  <si>
    <r>
      <t xml:space="preserve">21. Показатели </t>
    </r>
    <r>
      <rPr>
        <b/>
        <sz val="10"/>
        <color theme="1"/>
        <rFont val="PT Astra Serif"/>
        <family val="1"/>
        <charset val="204"/>
      </rPr>
      <t xml:space="preserve">4.2.-4.6. Доля выполнения оценочных процедур, проводимых в рамках ГА (начальное общее образоавние, основное общее образование, среднее общее образование) </t>
    </r>
    <r>
      <rPr>
        <sz val="10"/>
        <color theme="1"/>
        <rFont val="PT Astra Serif"/>
        <family val="1"/>
        <charset val="204"/>
      </rPr>
      <t>заполнить аналогично показателю 4.1. (см. выше п.20):</t>
    </r>
  </si>
  <si>
    <r>
      <rPr>
        <b/>
        <sz val="10"/>
        <color theme="1"/>
        <rFont val="PT Astra Serif"/>
        <family val="1"/>
        <charset val="204"/>
      </rPr>
      <t>в соответствующую ячейку столбца E</t>
    </r>
    <r>
      <rPr>
        <sz val="10"/>
        <color theme="1"/>
        <rFont val="PT Astra Serif"/>
        <family val="1"/>
        <charset val="204"/>
      </rPr>
      <t xml:space="preserve"> ввести </t>
    </r>
    <r>
      <rPr>
        <b/>
        <sz val="10"/>
        <color theme="1"/>
        <rFont val="PT Astra Serif"/>
        <family val="1"/>
        <charset val="204"/>
      </rPr>
      <t>уровень обученности</t>
    </r>
    <r>
      <rPr>
        <sz val="10"/>
        <color theme="1"/>
        <rFont val="PT Astra Serif"/>
        <family val="1"/>
        <charset val="204"/>
      </rPr>
      <t xml:space="preserve"> участников ГА по указанному предмету </t>
    </r>
    <r>
      <rPr>
        <b/>
        <sz val="10"/>
        <color theme="1"/>
        <rFont val="PT Astra Serif"/>
        <family val="1"/>
        <charset val="204"/>
      </rPr>
      <t>(целое число от 0 до 100, без знака %)</t>
    </r>
  </si>
  <si>
    <t>21.1. При участии в оценочной процедуре заполняются две ячейки:</t>
  </si>
  <si>
    <r>
      <t xml:space="preserve">21.2. Если ОО не участвовала в оценочной процедуре, соответствующая ячейка </t>
    </r>
    <r>
      <rPr>
        <b/>
        <sz val="10"/>
        <color theme="1"/>
        <rFont val="PT Astra Serif"/>
        <family val="1"/>
        <charset val="204"/>
      </rPr>
      <t>в столбце D остается пустой</t>
    </r>
    <r>
      <rPr>
        <sz val="10"/>
        <color theme="1"/>
        <rFont val="PT Astra Serif"/>
        <family val="1"/>
        <charset val="204"/>
      </rPr>
      <t xml:space="preserve">, в соответствующую ячейку столбца </t>
    </r>
    <r>
      <rPr>
        <b/>
        <sz val="10"/>
        <color theme="1"/>
        <rFont val="PT Astra Serif"/>
        <family val="1"/>
        <charset val="204"/>
      </rPr>
      <t xml:space="preserve">E </t>
    </r>
    <r>
      <rPr>
        <sz val="10"/>
        <color theme="1"/>
        <rFont val="PT Astra Serif"/>
        <family val="1"/>
        <charset val="204"/>
      </rPr>
      <t xml:space="preserve">ввести слово </t>
    </r>
    <r>
      <rPr>
        <b/>
        <sz val="10"/>
        <color theme="1"/>
        <rFont val="PT Astra Serif"/>
        <family val="1"/>
        <charset val="204"/>
      </rPr>
      <t>нет</t>
    </r>
    <r>
      <rPr>
        <sz val="10"/>
        <color theme="1"/>
        <rFont val="PT Astra Serif"/>
        <family val="1"/>
        <charset val="204"/>
      </rPr>
      <t xml:space="preserve"> (без кавычек)</t>
    </r>
  </si>
  <si>
    <r>
      <t xml:space="preserve">22. Показатель </t>
    </r>
    <r>
      <rPr>
        <b/>
        <sz val="10"/>
        <color theme="1"/>
        <rFont val="PT Astra Serif"/>
        <family val="1"/>
        <charset val="204"/>
      </rPr>
      <t>5.1. Доля выполнения РКР (основное общее образование):</t>
    </r>
  </si>
  <si>
    <t>22.1. При участии в оценочной процедуре заполняются две ячейки:</t>
  </si>
  <si>
    <r>
      <rPr>
        <b/>
        <sz val="10"/>
        <color theme="1"/>
        <rFont val="PT Astra Serif"/>
        <family val="1"/>
        <charset val="204"/>
      </rPr>
      <t>в ячейку D35</t>
    </r>
    <r>
      <rPr>
        <sz val="10"/>
        <color theme="1"/>
        <rFont val="PT Astra Serif"/>
        <family val="1"/>
        <charset val="204"/>
      </rPr>
      <t xml:space="preserve"> ввести наименование учебного предмета;</t>
    </r>
  </si>
  <si>
    <r>
      <rPr>
        <b/>
        <sz val="10"/>
        <color theme="1"/>
        <rFont val="PT Astra Serif"/>
        <family val="1"/>
        <charset val="204"/>
      </rPr>
      <t>в ячейку E35</t>
    </r>
    <r>
      <rPr>
        <sz val="10"/>
        <color theme="1"/>
        <rFont val="PT Astra Serif"/>
        <family val="1"/>
        <charset val="204"/>
      </rPr>
      <t xml:space="preserve"> ввести </t>
    </r>
    <r>
      <rPr>
        <b/>
        <sz val="10"/>
        <color theme="1"/>
        <rFont val="PT Astra Serif"/>
        <family val="1"/>
        <charset val="204"/>
      </rPr>
      <t>уровень обученности</t>
    </r>
    <r>
      <rPr>
        <sz val="10"/>
        <color theme="1"/>
        <rFont val="PT Astra Serif"/>
        <family val="1"/>
        <charset val="204"/>
      </rPr>
      <t xml:space="preserve"> участников РКР по указанному предмету </t>
    </r>
    <r>
      <rPr>
        <b/>
        <sz val="10"/>
        <color theme="1"/>
        <rFont val="PT Astra Serif"/>
        <family val="1"/>
        <charset val="204"/>
      </rPr>
      <t>(целое число от 0 до 100, без знака %)</t>
    </r>
  </si>
  <si>
    <r>
      <t xml:space="preserve">22.2. Если ОО не участвовала в оценочной процедуре, ячейка </t>
    </r>
    <r>
      <rPr>
        <b/>
        <sz val="10"/>
        <color theme="1"/>
        <rFont val="PT Astra Serif"/>
        <family val="1"/>
        <charset val="204"/>
      </rPr>
      <t>D35 остается пустой</t>
    </r>
    <r>
      <rPr>
        <sz val="10"/>
        <color theme="1"/>
        <rFont val="PT Astra Serif"/>
        <family val="1"/>
        <charset val="204"/>
      </rPr>
      <t xml:space="preserve">, в ячейку </t>
    </r>
    <r>
      <rPr>
        <b/>
        <sz val="10"/>
        <color theme="1"/>
        <rFont val="PT Astra Serif"/>
        <family val="1"/>
        <charset val="204"/>
      </rPr>
      <t xml:space="preserve">E35 </t>
    </r>
    <r>
      <rPr>
        <sz val="10"/>
        <color theme="1"/>
        <rFont val="PT Astra Serif"/>
        <family val="1"/>
        <charset val="204"/>
      </rPr>
      <t xml:space="preserve">ввести слово </t>
    </r>
    <r>
      <rPr>
        <b/>
        <sz val="10"/>
        <color theme="1"/>
        <rFont val="PT Astra Serif"/>
        <family val="1"/>
        <charset val="204"/>
      </rPr>
      <t>нет</t>
    </r>
    <r>
      <rPr>
        <sz val="10"/>
        <color theme="1"/>
        <rFont val="PT Astra Serif"/>
        <family val="1"/>
        <charset val="204"/>
      </rPr>
      <t xml:space="preserve"> (без кавычек)</t>
    </r>
  </si>
  <si>
    <r>
      <t xml:space="preserve">23. Показатель </t>
    </r>
    <r>
      <rPr>
        <b/>
        <sz val="10"/>
        <color theme="1"/>
        <rFont val="PT Astra Serif"/>
        <family val="1"/>
        <charset val="204"/>
      </rPr>
      <t>5.2. Доля выполнения РКР (среднее общее образование):</t>
    </r>
  </si>
  <si>
    <t>23.1. При участии в оценочной процедуре заполняются две ячейки:</t>
  </si>
  <si>
    <r>
      <rPr>
        <b/>
        <sz val="10"/>
        <color theme="1"/>
        <rFont val="PT Astra Serif"/>
        <family val="1"/>
        <charset val="204"/>
      </rPr>
      <t>в ячейку D36</t>
    </r>
    <r>
      <rPr>
        <sz val="10"/>
        <color theme="1"/>
        <rFont val="PT Astra Serif"/>
        <family val="1"/>
        <charset val="204"/>
      </rPr>
      <t xml:space="preserve"> ввести наименование учебного предмета;</t>
    </r>
  </si>
  <si>
    <r>
      <rPr>
        <b/>
        <sz val="10"/>
        <color theme="1"/>
        <rFont val="PT Astra Serif"/>
        <family val="1"/>
        <charset val="204"/>
      </rPr>
      <t>в ячейку E36</t>
    </r>
    <r>
      <rPr>
        <sz val="10"/>
        <color theme="1"/>
        <rFont val="PT Astra Serif"/>
        <family val="1"/>
        <charset val="204"/>
      </rPr>
      <t xml:space="preserve"> ввести </t>
    </r>
    <r>
      <rPr>
        <b/>
        <sz val="10"/>
        <color theme="1"/>
        <rFont val="PT Astra Serif"/>
        <family val="1"/>
        <charset val="204"/>
      </rPr>
      <t>уровень обученности</t>
    </r>
    <r>
      <rPr>
        <sz val="10"/>
        <color theme="1"/>
        <rFont val="PT Astra Serif"/>
        <family val="1"/>
        <charset val="204"/>
      </rPr>
      <t xml:space="preserve"> участников РКР по указанному предмету </t>
    </r>
    <r>
      <rPr>
        <b/>
        <sz val="10"/>
        <color theme="1"/>
        <rFont val="PT Astra Serif"/>
        <family val="1"/>
        <charset val="204"/>
      </rPr>
      <t>(целое число от 0 до 100, без знака %)</t>
    </r>
  </si>
  <si>
    <r>
      <t xml:space="preserve">7.2. Если ОО не участвовала в оценочной процедуре,  ввести слово </t>
    </r>
    <r>
      <rPr>
        <b/>
        <sz val="10"/>
        <color theme="1"/>
        <rFont val="PT Astra Serif"/>
        <family val="1"/>
        <charset val="204"/>
      </rPr>
      <t>нет</t>
    </r>
    <r>
      <rPr>
        <sz val="10"/>
        <color theme="1"/>
        <rFont val="PT Astra Serif"/>
        <family val="1"/>
        <charset val="204"/>
      </rPr>
      <t xml:space="preserve"> (без кавычек)</t>
    </r>
  </si>
  <si>
    <r>
      <t xml:space="preserve">23.2. Если ОО не участвовала в оценочной процедуре, ячейка </t>
    </r>
    <r>
      <rPr>
        <b/>
        <sz val="10"/>
        <color theme="1"/>
        <rFont val="PT Astra Serif"/>
        <family val="1"/>
        <charset val="204"/>
      </rPr>
      <t>D36 остается пустой</t>
    </r>
    <r>
      <rPr>
        <sz val="10"/>
        <color theme="1"/>
        <rFont val="PT Astra Serif"/>
        <family val="1"/>
        <charset val="204"/>
      </rPr>
      <t xml:space="preserve">, в ячейку </t>
    </r>
    <r>
      <rPr>
        <b/>
        <sz val="10"/>
        <color theme="1"/>
        <rFont val="PT Astra Serif"/>
        <family val="1"/>
        <charset val="204"/>
      </rPr>
      <t xml:space="preserve">E36 </t>
    </r>
    <r>
      <rPr>
        <sz val="10"/>
        <color theme="1"/>
        <rFont val="PT Astra Serif"/>
        <family val="1"/>
        <charset val="204"/>
      </rPr>
      <t xml:space="preserve">ввести слово </t>
    </r>
    <r>
      <rPr>
        <b/>
        <sz val="10"/>
        <color theme="1"/>
        <rFont val="PT Astra Serif"/>
        <family val="1"/>
        <charset val="204"/>
      </rPr>
      <t>нет</t>
    </r>
    <r>
      <rPr>
        <sz val="10"/>
        <color theme="1"/>
        <rFont val="PT Astra Serif"/>
        <family val="1"/>
        <charset val="204"/>
      </rPr>
      <t xml:space="preserve"> (без кавычек)</t>
    </r>
  </si>
  <si>
    <r>
      <t xml:space="preserve">24. Показатель </t>
    </r>
    <r>
      <rPr>
        <b/>
        <sz val="10"/>
        <color theme="1"/>
        <rFont val="PT Astra Serif"/>
        <family val="1"/>
        <charset val="204"/>
      </rPr>
      <t xml:space="preserve">6.1. Количество выпускников государственных, муниципальных общеобразовательных организаций, не получивших аттестат об основном общем образовании </t>
    </r>
    <r>
      <rPr>
        <sz val="10"/>
        <color theme="1"/>
        <rFont val="PT Astra Serif"/>
        <family val="1"/>
        <charset val="204"/>
      </rPr>
      <t xml:space="preserve">(ячейка </t>
    </r>
    <r>
      <rPr>
        <b/>
        <sz val="10"/>
        <color theme="1"/>
        <rFont val="PT Astra Serif"/>
        <family val="1"/>
        <charset val="204"/>
      </rPr>
      <t>E37):</t>
    </r>
  </si>
  <si>
    <t>24.1. При наличии выпускников 9 классов:</t>
  </si>
  <si>
    <r>
      <t>если</t>
    </r>
    <r>
      <rPr>
        <b/>
        <sz val="10"/>
        <color theme="1"/>
        <rFont val="PT Astra Serif"/>
        <family val="1"/>
        <charset val="204"/>
      </rPr>
      <t xml:space="preserve"> все выпускники 9 классов получили аттестат</t>
    </r>
    <r>
      <rPr>
        <sz val="10"/>
        <color theme="1"/>
        <rFont val="PT Astra Serif"/>
        <family val="1"/>
        <charset val="204"/>
      </rPr>
      <t xml:space="preserve">, ввести </t>
    </r>
    <r>
      <rPr>
        <b/>
        <sz val="10"/>
        <color theme="1"/>
        <rFont val="PT Astra Serif"/>
        <family val="1"/>
        <charset val="204"/>
      </rPr>
      <t>цифру 0</t>
    </r>
    <r>
      <rPr>
        <sz val="10"/>
        <color theme="1"/>
        <rFont val="PT Astra Serif"/>
        <family val="1"/>
        <charset val="204"/>
      </rPr>
      <t>;</t>
    </r>
  </si>
  <si>
    <r>
      <rPr>
        <sz val="10"/>
        <color theme="1"/>
        <rFont val="PT Astra Serif"/>
        <family val="1"/>
        <charset val="204"/>
      </rPr>
      <t>если есть выпускники 9 классов,</t>
    </r>
    <r>
      <rPr>
        <b/>
        <sz val="10"/>
        <color theme="1"/>
        <rFont val="PT Astra Serif"/>
        <family val="1"/>
        <charset val="204"/>
      </rPr>
      <t xml:space="preserve"> не получившие аттестат, </t>
    </r>
    <r>
      <rPr>
        <sz val="10"/>
        <color theme="1"/>
        <rFont val="PT Astra Serif"/>
        <family val="1"/>
        <charset val="204"/>
      </rPr>
      <t xml:space="preserve">указать их </t>
    </r>
    <r>
      <rPr>
        <b/>
        <sz val="10"/>
        <color theme="1"/>
        <rFont val="PT Astra Serif"/>
        <family val="1"/>
        <charset val="204"/>
      </rPr>
      <t>количество (количество человек, целое число)</t>
    </r>
  </si>
  <si>
    <r>
      <t>если</t>
    </r>
    <r>
      <rPr>
        <b/>
        <sz val="10"/>
        <color theme="1"/>
        <rFont val="PT Astra Serif"/>
        <family val="1"/>
        <charset val="204"/>
      </rPr>
      <t xml:space="preserve"> все выпускники 11 классов получили аттестат</t>
    </r>
    <r>
      <rPr>
        <sz val="10"/>
        <color theme="1"/>
        <rFont val="PT Astra Serif"/>
        <family val="1"/>
        <charset val="204"/>
      </rPr>
      <t xml:space="preserve">, ввести </t>
    </r>
    <r>
      <rPr>
        <b/>
        <sz val="10"/>
        <color theme="1"/>
        <rFont val="PT Astra Serif"/>
        <family val="1"/>
        <charset val="204"/>
      </rPr>
      <t>цифру 0</t>
    </r>
    <r>
      <rPr>
        <sz val="10"/>
        <color theme="1"/>
        <rFont val="PT Astra Serif"/>
        <family val="1"/>
        <charset val="204"/>
      </rPr>
      <t>;</t>
    </r>
  </si>
  <si>
    <r>
      <rPr>
        <sz val="10"/>
        <color theme="1"/>
        <rFont val="PT Astra Serif"/>
        <family val="1"/>
        <charset val="204"/>
      </rPr>
      <t>если есть выпускники 11 классов,</t>
    </r>
    <r>
      <rPr>
        <b/>
        <sz val="10"/>
        <color theme="1"/>
        <rFont val="PT Astra Serif"/>
        <family val="1"/>
        <charset val="204"/>
      </rPr>
      <t xml:space="preserve"> не получившие аттестат, </t>
    </r>
    <r>
      <rPr>
        <sz val="10"/>
        <color theme="1"/>
        <rFont val="PT Astra Serif"/>
        <family val="1"/>
        <charset val="204"/>
      </rPr>
      <t xml:space="preserve">указать их </t>
    </r>
    <r>
      <rPr>
        <b/>
        <sz val="10"/>
        <color theme="1"/>
        <rFont val="PT Astra Serif"/>
        <family val="1"/>
        <charset val="204"/>
      </rPr>
      <t>количество (количество человек, целое число)</t>
    </r>
  </si>
  <si>
    <t>25.1. При наличии выпускников 11 классов:</t>
  </si>
  <si>
    <r>
      <t xml:space="preserve">25. Показатель </t>
    </r>
    <r>
      <rPr>
        <b/>
        <sz val="10"/>
        <color theme="1"/>
        <rFont val="PT Astra Serif"/>
        <family val="1"/>
        <charset val="204"/>
      </rPr>
      <t xml:space="preserve">6.2. Количество выпускников государственных, муниципальных общеобразовательных организаций, не получивших аттестат о среднем общем образовании </t>
    </r>
    <r>
      <rPr>
        <sz val="10"/>
        <color theme="1"/>
        <rFont val="PT Astra Serif"/>
        <family val="1"/>
        <charset val="204"/>
      </rPr>
      <t xml:space="preserve">(ячейка </t>
    </r>
    <r>
      <rPr>
        <b/>
        <sz val="10"/>
        <color theme="1"/>
        <rFont val="PT Astra Serif"/>
        <family val="1"/>
        <charset val="204"/>
      </rPr>
      <t>E38):</t>
    </r>
  </si>
  <si>
    <r>
      <t xml:space="preserve">26. Показатель </t>
    </r>
    <r>
      <rPr>
        <b/>
        <sz val="10"/>
        <color theme="1"/>
        <rFont val="PT Astra Serif"/>
        <family val="1"/>
        <charset val="204"/>
      </rPr>
      <t xml:space="preserve">6.3. Доля медалистов, набравших не менее 70 баллов при сдаче ЕГЭ по всем выбранным предметам относительно общего количества медалистов </t>
    </r>
    <r>
      <rPr>
        <sz val="10"/>
        <color theme="1"/>
        <rFont val="PT Astra Serif"/>
        <family val="1"/>
        <charset val="204"/>
      </rPr>
      <t xml:space="preserve">(ячейка </t>
    </r>
    <r>
      <rPr>
        <b/>
        <sz val="10"/>
        <color theme="1"/>
        <rFont val="PT Astra Serif"/>
        <family val="1"/>
        <charset val="204"/>
      </rPr>
      <t>E39):</t>
    </r>
  </si>
  <si>
    <r>
      <t xml:space="preserve">26.2. </t>
    </r>
    <r>
      <rPr>
        <b/>
        <sz val="10"/>
        <color theme="1"/>
        <rFont val="PT Astra Serif"/>
        <family val="1"/>
        <charset val="204"/>
      </rPr>
      <t xml:space="preserve">При отсутствии медалистов </t>
    </r>
    <r>
      <rPr>
        <sz val="10"/>
        <color theme="1"/>
        <rFont val="PT Astra Serif"/>
        <family val="1"/>
        <charset val="204"/>
      </rPr>
      <t xml:space="preserve">ввести слово </t>
    </r>
    <r>
      <rPr>
        <b/>
        <sz val="10"/>
        <color theme="1"/>
        <rFont val="PT Astra Serif"/>
        <family val="1"/>
        <charset val="204"/>
      </rPr>
      <t>нет</t>
    </r>
    <r>
      <rPr>
        <sz val="10"/>
        <color theme="1"/>
        <rFont val="PT Astra Serif"/>
        <family val="1"/>
        <charset val="204"/>
      </rPr>
      <t xml:space="preserve"> (без кавычек)</t>
    </r>
  </si>
  <si>
    <t>26.1. При наличии медалистов:</t>
  </si>
  <si>
    <r>
      <rPr>
        <sz val="10"/>
        <color theme="1"/>
        <rFont val="PT Astra Serif"/>
        <family val="1"/>
        <charset val="204"/>
      </rPr>
      <t xml:space="preserve">при наличии </t>
    </r>
    <r>
      <rPr>
        <b/>
        <sz val="10"/>
        <color theme="1"/>
        <rFont val="PT Astra Serif"/>
        <family val="1"/>
        <charset val="204"/>
      </rPr>
      <t xml:space="preserve">медалистов, набравших менее 70 баллов хотя бы по одному выбранному предмету, </t>
    </r>
    <r>
      <rPr>
        <sz val="10"/>
        <color theme="1"/>
        <rFont val="PT Astra Serif"/>
        <family val="1"/>
        <charset val="204"/>
      </rPr>
      <t xml:space="preserve">указать долю таких медалистов относительно общего количества медалистов </t>
    </r>
    <r>
      <rPr>
        <b/>
        <sz val="10"/>
        <color theme="1"/>
        <rFont val="PT Astra Serif"/>
        <family val="1"/>
        <charset val="204"/>
      </rPr>
      <t>(целое число от 0 до 99)</t>
    </r>
  </si>
  <si>
    <t>Например, в школе два медалиста сдавали в общей сложности 7 экзаменов. Если один из них набрал по одному предмету менее 70 баллов, вводится число 50 (50%, результаты ЕГЭ одного из двух медалистов не удовлетворяют заданному условию). Если оба медалиста набрали по одному из выбранных предметов  менее 70 баллов, вводится 0 (0%, ничьи результаты не удовлетворяют заданному условию).</t>
  </si>
  <si>
    <r>
      <t xml:space="preserve">27. Показатель </t>
    </r>
    <r>
      <rPr>
        <b/>
        <sz val="10"/>
        <color theme="1"/>
        <rFont val="PT Astra Serif"/>
        <family val="1"/>
        <charset val="204"/>
      </rPr>
      <t xml:space="preserve">6.4. Количество медалистов, не набравших минимальное количество баллов при сдаче ЕГЭ </t>
    </r>
    <r>
      <rPr>
        <sz val="10"/>
        <color theme="1"/>
        <rFont val="PT Astra Serif"/>
        <family val="1"/>
        <charset val="204"/>
      </rPr>
      <t xml:space="preserve">(ячейка </t>
    </r>
    <r>
      <rPr>
        <b/>
        <sz val="10"/>
        <color theme="1"/>
        <rFont val="PT Astra Serif"/>
        <family val="1"/>
        <charset val="204"/>
      </rPr>
      <t>E40):</t>
    </r>
  </si>
  <si>
    <t>27.1. При наличии медалистов:</t>
  </si>
  <si>
    <r>
      <t xml:space="preserve">27.2. </t>
    </r>
    <r>
      <rPr>
        <b/>
        <sz val="10"/>
        <color theme="1"/>
        <rFont val="PT Astra Serif"/>
        <family val="1"/>
        <charset val="204"/>
      </rPr>
      <t xml:space="preserve">При отсутствии медалистов </t>
    </r>
    <r>
      <rPr>
        <sz val="10"/>
        <color theme="1"/>
        <rFont val="PT Astra Serif"/>
        <family val="1"/>
        <charset val="204"/>
      </rPr>
      <t xml:space="preserve">ввести слово </t>
    </r>
    <r>
      <rPr>
        <b/>
        <sz val="10"/>
        <color theme="1"/>
        <rFont val="PT Astra Serif"/>
        <family val="1"/>
        <charset val="204"/>
      </rPr>
      <t>нет</t>
    </r>
    <r>
      <rPr>
        <sz val="10"/>
        <color theme="1"/>
        <rFont val="PT Astra Serif"/>
        <family val="1"/>
        <charset val="204"/>
      </rPr>
      <t xml:space="preserve"> (без кавычек)</t>
    </r>
  </si>
  <si>
    <r>
      <t>если</t>
    </r>
    <r>
      <rPr>
        <b/>
        <sz val="10"/>
        <color theme="1"/>
        <rFont val="PT Astra Serif"/>
        <family val="1"/>
        <charset val="204"/>
      </rPr>
      <t xml:space="preserve"> каждый медалист набрал минимальное количество баллов </t>
    </r>
    <r>
      <rPr>
        <sz val="10"/>
        <color theme="1"/>
        <rFont val="PT Astra Serif"/>
        <family val="1"/>
        <charset val="204"/>
      </rPr>
      <t>при сдаче ЕГЭ</t>
    </r>
    <r>
      <rPr>
        <b/>
        <sz val="10"/>
        <color theme="1"/>
        <rFont val="PT Astra Serif"/>
        <family val="1"/>
        <charset val="204"/>
      </rPr>
      <t xml:space="preserve"> по каждому выбранному предмету</t>
    </r>
    <r>
      <rPr>
        <sz val="10"/>
        <color theme="1"/>
        <rFont val="PT Astra Serif"/>
        <family val="1"/>
        <charset val="204"/>
      </rPr>
      <t xml:space="preserve">, ввести </t>
    </r>
    <r>
      <rPr>
        <b/>
        <sz val="10"/>
        <color theme="1"/>
        <rFont val="PT Astra Serif"/>
        <family val="1"/>
        <charset val="204"/>
      </rPr>
      <t>число 0</t>
    </r>
    <r>
      <rPr>
        <sz val="10"/>
        <color theme="1"/>
        <rFont val="PT Astra Serif"/>
        <family val="1"/>
        <charset val="204"/>
      </rPr>
      <t>;</t>
    </r>
  </si>
  <si>
    <r>
      <t>если</t>
    </r>
    <r>
      <rPr>
        <b/>
        <sz val="10"/>
        <color theme="1"/>
        <rFont val="PT Astra Serif"/>
        <family val="1"/>
        <charset val="204"/>
      </rPr>
      <t xml:space="preserve"> каждый медалист набрал не менее 70 баллов </t>
    </r>
    <r>
      <rPr>
        <sz val="10"/>
        <color theme="1"/>
        <rFont val="PT Astra Serif"/>
        <family val="1"/>
        <charset val="204"/>
      </rPr>
      <t>при сдаче ЕГЭ</t>
    </r>
    <r>
      <rPr>
        <b/>
        <sz val="10"/>
        <color theme="1"/>
        <rFont val="PT Astra Serif"/>
        <family val="1"/>
        <charset val="204"/>
      </rPr>
      <t xml:space="preserve"> по каждому выбранному предмету</t>
    </r>
    <r>
      <rPr>
        <sz val="10"/>
        <color theme="1"/>
        <rFont val="PT Astra Serif"/>
        <family val="1"/>
        <charset val="204"/>
      </rPr>
      <t xml:space="preserve">, ввести </t>
    </r>
    <r>
      <rPr>
        <b/>
        <sz val="10"/>
        <color theme="1"/>
        <rFont val="PT Astra Serif"/>
        <family val="1"/>
        <charset val="204"/>
      </rPr>
      <t>число 100</t>
    </r>
    <r>
      <rPr>
        <sz val="10"/>
        <color theme="1"/>
        <rFont val="PT Astra Serif"/>
        <family val="1"/>
        <charset val="204"/>
      </rPr>
      <t>;</t>
    </r>
  </si>
  <si>
    <r>
      <t xml:space="preserve">при наличии </t>
    </r>
    <r>
      <rPr>
        <b/>
        <sz val="10"/>
        <color theme="1"/>
        <rFont val="PT Astra Serif"/>
        <family val="1"/>
        <charset val="204"/>
      </rPr>
      <t xml:space="preserve">медалистов, не набравших минимальное количество баллов </t>
    </r>
    <r>
      <rPr>
        <sz val="10"/>
        <color theme="1"/>
        <rFont val="PT Astra Serif"/>
        <family val="1"/>
        <charset val="204"/>
      </rPr>
      <t xml:space="preserve">при сдаче ЕГЭ, указывается </t>
    </r>
    <r>
      <rPr>
        <b/>
        <sz val="10"/>
        <color theme="1"/>
        <rFont val="PT Astra Serif"/>
        <family val="1"/>
        <charset val="204"/>
      </rPr>
      <t>количество предметов</t>
    </r>
    <r>
      <rPr>
        <sz val="10"/>
        <color theme="1"/>
        <rFont val="PT Astra Serif"/>
        <family val="1"/>
        <charset val="204"/>
      </rPr>
      <t xml:space="preserve">, по которым не преодолен минимальный порог </t>
    </r>
    <r>
      <rPr>
        <b/>
        <sz val="10"/>
        <color theme="1"/>
        <rFont val="PT Astra Serif"/>
        <family val="1"/>
        <charset val="204"/>
      </rPr>
      <t>(целое число)</t>
    </r>
  </si>
  <si>
    <r>
      <t xml:space="preserve">28. Показатель </t>
    </r>
    <r>
      <rPr>
        <b/>
        <sz val="10"/>
        <color theme="1"/>
        <rFont val="PT Astra Serif"/>
        <family val="1"/>
        <charset val="204"/>
      </rPr>
      <t xml:space="preserve">6.5. Количество выпускников, получивших 100 баллов по итогам ЕГЭ </t>
    </r>
    <r>
      <rPr>
        <sz val="10"/>
        <color theme="1"/>
        <rFont val="PT Astra Serif"/>
        <family val="1"/>
        <charset val="204"/>
      </rPr>
      <t xml:space="preserve">(ячейка </t>
    </r>
    <r>
      <rPr>
        <b/>
        <sz val="10"/>
        <color theme="1"/>
        <rFont val="PT Astra Serif"/>
        <family val="1"/>
        <charset val="204"/>
      </rPr>
      <t>E41):</t>
    </r>
  </si>
  <si>
    <t>28.1. При наличии выпускников 11 классов:</t>
  </si>
  <si>
    <r>
      <rPr>
        <sz val="10"/>
        <color theme="1"/>
        <rFont val="PT Astra Serif"/>
        <family val="1"/>
        <charset val="204"/>
      </rPr>
      <t xml:space="preserve">если есть выпускники, </t>
    </r>
    <r>
      <rPr>
        <b/>
        <sz val="10"/>
        <color theme="1"/>
        <rFont val="PT Astra Serif"/>
        <family val="1"/>
        <charset val="204"/>
      </rPr>
      <t xml:space="preserve">получившие 100 баллов </t>
    </r>
    <r>
      <rPr>
        <sz val="10"/>
        <color theme="1"/>
        <rFont val="PT Astra Serif"/>
        <family val="1"/>
        <charset val="204"/>
      </rPr>
      <t xml:space="preserve">по предмету по итогам ЕГЭ, указать </t>
    </r>
    <r>
      <rPr>
        <b/>
        <sz val="10"/>
        <color theme="1"/>
        <rFont val="PT Astra Serif"/>
        <family val="1"/>
        <charset val="204"/>
      </rPr>
      <t>количество предметов</t>
    </r>
    <r>
      <rPr>
        <sz val="10"/>
        <color theme="1"/>
        <rFont val="PT Astra Serif"/>
        <family val="1"/>
        <charset val="204"/>
      </rPr>
      <t>, по которым достигнут наивысший результат</t>
    </r>
    <r>
      <rPr>
        <b/>
        <sz val="10"/>
        <color theme="1"/>
        <rFont val="PT Astra Serif"/>
        <family val="1"/>
        <charset val="204"/>
      </rPr>
      <t xml:space="preserve"> (целое число)</t>
    </r>
  </si>
  <si>
    <r>
      <t xml:space="preserve">если выпускники, </t>
    </r>
    <r>
      <rPr>
        <b/>
        <sz val="10"/>
        <color theme="1"/>
        <rFont val="PT Astra Serif"/>
        <family val="1"/>
        <charset val="204"/>
      </rPr>
      <t>получившие 100 баллов</t>
    </r>
    <r>
      <rPr>
        <sz val="10"/>
        <color theme="1"/>
        <rFont val="PT Astra Serif"/>
        <family val="1"/>
        <charset val="204"/>
      </rPr>
      <t xml:space="preserve"> по предмету по результатам ЕГЭ </t>
    </r>
    <r>
      <rPr>
        <b/>
        <sz val="10"/>
        <color theme="1"/>
        <rFont val="PT Astra Serif"/>
        <family val="1"/>
        <charset val="204"/>
      </rPr>
      <t>отсутствуют</t>
    </r>
    <r>
      <rPr>
        <sz val="10"/>
        <color theme="1"/>
        <rFont val="PT Astra Serif"/>
        <family val="1"/>
        <charset val="204"/>
      </rPr>
      <t xml:space="preserve">, ввести </t>
    </r>
    <r>
      <rPr>
        <b/>
        <sz val="10"/>
        <color theme="1"/>
        <rFont val="PT Astra Serif"/>
        <family val="1"/>
        <charset val="204"/>
      </rPr>
      <t>число 0</t>
    </r>
  </si>
  <si>
    <r>
      <t xml:space="preserve">28.2. </t>
    </r>
    <r>
      <rPr>
        <b/>
        <sz val="10"/>
        <color theme="1"/>
        <rFont val="PT Astra Serif"/>
        <family val="1"/>
        <charset val="204"/>
      </rPr>
      <t xml:space="preserve">При отсутствии выпускников 11 классов </t>
    </r>
    <r>
      <rPr>
        <sz val="10"/>
        <color theme="1"/>
        <rFont val="PT Astra Serif"/>
        <family val="1"/>
        <charset val="204"/>
      </rPr>
      <t xml:space="preserve">ввести слово </t>
    </r>
    <r>
      <rPr>
        <b/>
        <sz val="10"/>
        <color theme="1"/>
        <rFont val="PT Astra Serif"/>
        <family val="1"/>
        <charset val="204"/>
      </rPr>
      <t>нет</t>
    </r>
    <r>
      <rPr>
        <sz val="10"/>
        <color theme="1"/>
        <rFont val="PT Astra Serif"/>
        <family val="1"/>
        <charset val="204"/>
      </rPr>
      <t xml:space="preserve"> (без кавычек)</t>
    </r>
  </si>
  <si>
    <r>
      <t>25.2.</t>
    </r>
    <r>
      <rPr>
        <b/>
        <sz val="10"/>
        <color theme="1"/>
        <rFont val="PT Astra Serif"/>
        <family val="1"/>
        <charset val="204"/>
      </rPr>
      <t xml:space="preserve"> При отсутствии выпускников 11 классов </t>
    </r>
    <r>
      <rPr>
        <sz val="10"/>
        <color theme="1"/>
        <rFont val="PT Astra Serif"/>
        <family val="1"/>
        <charset val="204"/>
      </rPr>
      <t xml:space="preserve">ввести слово </t>
    </r>
    <r>
      <rPr>
        <b/>
        <sz val="10"/>
        <color theme="1"/>
        <rFont val="PT Astra Serif"/>
        <family val="1"/>
        <charset val="204"/>
      </rPr>
      <t>нет</t>
    </r>
    <r>
      <rPr>
        <sz val="10"/>
        <color theme="1"/>
        <rFont val="PT Astra Serif"/>
        <family val="1"/>
        <charset val="204"/>
      </rPr>
      <t xml:space="preserve"> (без кавычек)</t>
    </r>
  </si>
  <si>
    <r>
      <t xml:space="preserve">24.2. </t>
    </r>
    <r>
      <rPr>
        <b/>
        <sz val="10"/>
        <color theme="1"/>
        <rFont val="PT Astra Serif"/>
        <family val="1"/>
        <charset val="204"/>
      </rPr>
      <t xml:space="preserve">При отсутствии выпускников 9 классов </t>
    </r>
    <r>
      <rPr>
        <sz val="10"/>
        <color theme="1"/>
        <rFont val="PT Astra Serif"/>
        <family val="1"/>
        <charset val="204"/>
      </rPr>
      <t xml:space="preserve">ввести слово </t>
    </r>
    <r>
      <rPr>
        <b/>
        <sz val="10"/>
        <color theme="1"/>
        <rFont val="PT Astra Serif"/>
        <family val="1"/>
        <charset val="204"/>
      </rPr>
      <t>нет</t>
    </r>
    <r>
      <rPr>
        <sz val="10"/>
        <color theme="1"/>
        <rFont val="PT Astra Serif"/>
        <family val="1"/>
        <charset val="204"/>
      </rPr>
      <t xml:space="preserve"> (без кавычек)</t>
    </r>
  </si>
  <si>
    <r>
      <t xml:space="preserve">29. Показатель </t>
    </r>
    <r>
      <rPr>
        <b/>
        <sz val="10"/>
        <color theme="1"/>
        <rFont val="PT Astra Serif"/>
        <family val="1"/>
        <charset val="204"/>
      </rPr>
      <t xml:space="preserve">7.1. Доля выпускников 9-х классов, не продолживших обучение в 10 классе и не поступивших в учреждения СПО  </t>
    </r>
    <r>
      <rPr>
        <sz val="10"/>
        <color theme="1"/>
        <rFont val="PT Astra Serif"/>
        <family val="1"/>
        <charset val="204"/>
      </rPr>
      <t xml:space="preserve">(ячейка </t>
    </r>
    <r>
      <rPr>
        <b/>
        <sz val="10"/>
        <color theme="1"/>
        <rFont val="PT Astra Serif"/>
        <family val="1"/>
        <charset val="204"/>
      </rPr>
      <t>E42):</t>
    </r>
  </si>
  <si>
    <r>
      <t xml:space="preserve">30. Показатель </t>
    </r>
    <r>
      <rPr>
        <b/>
        <sz val="10"/>
        <color theme="1"/>
        <rFont val="PT Astra Serif"/>
        <family val="1"/>
        <charset val="204"/>
      </rPr>
      <t xml:space="preserve">7.2. Доля обучающихся, поступивших в учреждения ВПО и СПО после 11 класса от общего количества выпускников 11 класса  </t>
    </r>
    <r>
      <rPr>
        <sz val="10"/>
        <color theme="1"/>
        <rFont val="PT Astra Serif"/>
        <family val="1"/>
        <charset val="204"/>
      </rPr>
      <t xml:space="preserve">(ячейка </t>
    </r>
    <r>
      <rPr>
        <b/>
        <sz val="10"/>
        <color theme="1"/>
        <rFont val="PT Astra Serif"/>
        <family val="1"/>
        <charset val="204"/>
      </rPr>
      <t>E43):</t>
    </r>
  </si>
  <si>
    <t>29.1. При наличии выпускников 9-х классов:</t>
  </si>
  <si>
    <r>
      <t xml:space="preserve">29.2. </t>
    </r>
    <r>
      <rPr>
        <b/>
        <sz val="10"/>
        <color theme="1"/>
        <rFont val="PT Astra Serif"/>
        <family val="1"/>
        <charset val="204"/>
      </rPr>
      <t xml:space="preserve">При отсутствии выпускников 9-х классов </t>
    </r>
    <r>
      <rPr>
        <sz val="10"/>
        <color theme="1"/>
        <rFont val="PT Astra Serif"/>
        <family val="1"/>
        <charset val="204"/>
      </rPr>
      <t xml:space="preserve">ввести слово </t>
    </r>
    <r>
      <rPr>
        <b/>
        <sz val="10"/>
        <color theme="1"/>
        <rFont val="PT Astra Serif"/>
        <family val="1"/>
        <charset val="204"/>
      </rPr>
      <t>нет</t>
    </r>
    <r>
      <rPr>
        <sz val="10"/>
        <color theme="1"/>
        <rFont val="PT Astra Serif"/>
        <family val="1"/>
        <charset val="204"/>
      </rPr>
      <t xml:space="preserve"> (без кавычек)</t>
    </r>
  </si>
  <si>
    <t>30.1. При наличии выпускников 11-х классов:</t>
  </si>
  <si>
    <r>
      <rPr>
        <sz val="10"/>
        <color theme="1"/>
        <rFont val="PT Astra Serif"/>
        <family val="1"/>
        <charset val="204"/>
      </rPr>
      <t xml:space="preserve">ввести долю обучающихся, </t>
    </r>
    <r>
      <rPr>
        <b/>
        <sz val="10"/>
        <color theme="1"/>
        <rFont val="PT Astra Serif"/>
        <family val="1"/>
        <charset val="204"/>
      </rPr>
      <t xml:space="preserve">поступивших в учреждения ВПО и СПО </t>
    </r>
    <r>
      <rPr>
        <sz val="10"/>
        <color theme="1"/>
        <rFont val="PT Astra Serif"/>
        <family val="1"/>
        <charset val="204"/>
      </rPr>
      <t xml:space="preserve">после 11 класса от общего количества выпускников 11-х классов  </t>
    </r>
    <r>
      <rPr>
        <b/>
        <sz val="10"/>
        <color theme="1"/>
        <rFont val="PT Astra Serif"/>
        <family val="1"/>
        <charset val="204"/>
      </rPr>
      <t>(целое число от 0 до 100 без знака %)</t>
    </r>
  </si>
  <si>
    <r>
      <rPr>
        <sz val="10"/>
        <color theme="1"/>
        <rFont val="PT Astra Serif"/>
        <family val="1"/>
        <charset val="204"/>
      </rPr>
      <t>ввести долю выпускников 9-х классов,</t>
    </r>
    <r>
      <rPr>
        <b/>
        <sz val="10"/>
        <color theme="1"/>
        <rFont val="PT Astra Serif"/>
        <family val="1"/>
        <charset val="204"/>
      </rPr>
      <t xml:space="preserve"> не продолживших обучение</t>
    </r>
    <r>
      <rPr>
        <sz val="10"/>
        <color theme="1"/>
        <rFont val="PT Astra Serif"/>
        <family val="1"/>
        <charset val="204"/>
      </rPr>
      <t xml:space="preserve"> в 10 классе и </t>
    </r>
    <r>
      <rPr>
        <b/>
        <sz val="10"/>
        <color theme="1"/>
        <rFont val="PT Astra Serif"/>
        <family val="1"/>
        <charset val="204"/>
      </rPr>
      <t>не поступивших</t>
    </r>
    <r>
      <rPr>
        <sz val="10"/>
        <color theme="1"/>
        <rFont val="PT Astra Serif"/>
        <family val="1"/>
        <charset val="204"/>
      </rPr>
      <t xml:space="preserve"> в учреждения СПО, от общего количества выпускников 9 классов  </t>
    </r>
    <r>
      <rPr>
        <b/>
        <sz val="10"/>
        <color theme="1"/>
        <rFont val="PT Astra Serif"/>
        <family val="1"/>
        <charset val="204"/>
      </rPr>
      <t>(целое число от 0 до 100 без знака %)</t>
    </r>
  </si>
  <si>
    <r>
      <t xml:space="preserve">30.2. </t>
    </r>
    <r>
      <rPr>
        <b/>
        <sz val="10"/>
        <color theme="1"/>
        <rFont val="PT Astra Serif"/>
        <family val="1"/>
        <charset val="204"/>
      </rPr>
      <t xml:space="preserve">При отсутствии выпускников 11-х классов </t>
    </r>
    <r>
      <rPr>
        <sz val="10"/>
        <color theme="1"/>
        <rFont val="PT Astra Serif"/>
        <family val="1"/>
        <charset val="204"/>
      </rPr>
      <t xml:space="preserve">ввести слово </t>
    </r>
    <r>
      <rPr>
        <b/>
        <sz val="10"/>
        <color theme="1"/>
        <rFont val="PT Astra Serif"/>
        <family val="1"/>
        <charset val="204"/>
      </rPr>
      <t>нет</t>
    </r>
    <r>
      <rPr>
        <sz val="10"/>
        <color theme="1"/>
        <rFont val="PT Astra Serif"/>
        <family val="1"/>
        <charset val="204"/>
      </rPr>
      <t xml:space="preserve"> (без кавычек)</t>
    </r>
  </si>
  <si>
    <r>
      <t xml:space="preserve">31. Показатель </t>
    </r>
    <r>
      <rPr>
        <b/>
        <sz val="10"/>
        <color theme="1"/>
        <rFont val="PT Astra Serif"/>
        <family val="1"/>
        <charset val="204"/>
      </rPr>
      <t xml:space="preserve">8.1. Количество призеров и победителей этапов ВсОШ (муниципальный этап),  </t>
    </r>
    <r>
      <rPr>
        <sz val="10"/>
        <color theme="1"/>
        <rFont val="PT Astra Serif"/>
        <family val="1"/>
        <charset val="204"/>
      </rPr>
      <t xml:space="preserve">ячейка </t>
    </r>
    <r>
      <rPr>
        <b/>
        <sz val="10"/>
        <color theme="1"/>
        <rFont val="PT Astra Serif"/>
        <family val="1"/>
        <charset val="204"/>
      </rPr>
      <t>E44:</t>
    </r>
  </si>
  <si>
    <t>Ввести количество призеров (целое число от 0 и более)</t>
  </si>
  <si>
    <r>
      <t xml:space="preserve">32. Показатель </t>
    </r>
    <r>
      <rPr>
        <b/>
        <sz val="10"/>
        <color theme="1"/>
        <rFont val="PT Astra Serif"/>
        <family val="1"/>
        <charset val="204"/>
      </rPr>
      <t xml:space="preserve">8.2. Количество призеров и победителей этапов ВсОШ (региональный этап),  </t>
    </r>
    <r>
      <rPr>
        <sz val="10"/>
        <color theme="1"/>
        <rFont val="PT Astra Serif"/>
        <family val="1"/>
        <charset val="204"/>
      </rPr>
      <t xml:space="preserve">ячейка </t>
    </r>
    <r>
      <rPr>
        <b/>
        <sz val="10"/>
        <color theme="1"/>
        <rFont val="PT Astra Serif"/>
        <family val="1"/>
        <charset val="204"/>
      </rPr>
      <t>E45:</t>
    </r>
  </si>
  <si>
    <r>
      <t xml:space="preserve">33. Показатель </t>
    </r>
    <r>
      <rPr>
        <b/>
        <sz val="10"/>
        <color theme="1"/>
        <rFont val="PT Astra Serif"/>
        <family val="1"/>
        <charset val="204"/>
      </rPr>
      <t xml:space="preserve">8.3. Количество призеров и победителей этапов ВсОШ (заключительный этап),  </t>
    </r>
    <r>
      <rPr>
        <sz val="10"/>
        <color theme="1"/>
        <rFont val="PT Astra Serif"/>
        <family val="1"/>
        <charset val="204"/>
      </rPr>
      <t xml:space="preserve">ячейка </t>
    </r>
    <r>
      <rPr>
        <b/>
        <sz val="10"/>
        <color theme="1"/>
        <rFont val="PT Astra Serif"/>
        <family val="1"/>
        <charset val="204"/>
      </rPr>
      <t>E46:</t>
    </r>
  </si>
  <si>
    <r>
      <t xml:space="preserve">34. Показатель </t>
    </r>
    <r>
      <rPr>
        <b/>
        <sz val="10"/>
        <color theme="1"/>
        <rFont val="PT Astra Serif"/>
        <family val="1"/>
        <charset val="204"/>
      </rPr>
      <t>9.1. Удельный вес численности лиц, достигших базового уровня образовательных достижений (</t>
    </r>
    <r>
      <rPr>
        <sz val="10"/>
        <color theme="1"/>
        <rFont val="PT Astra Serif"/>
        <family val="1"/>
        <charset val="204"/>
      </rPr>
      <t>ячейка</t>
    </r>
    <r>
      <rPr>
        <b/>
        <sz val="10"/>
        <color theme="1"/>
        <rFont val="PT Astra Serif"/>
        <family val="1"/>
        <charset val="204"/>
      </rPr>
      <t xml:space="preserve"> Е47):</t>
    </r>
  </si>
  <si>
    <r>
      <t>34.1. При участии в международных исследованиях (PISA, TIMS, PIRLS) ввести удельный вес численности лиц, достигших базового уровня образовательных достижений</t>
    </r>
    <r>
      <rPr>
        <b/>
        <sz val="10"/>
        <color theme="1"/>
        <rFont val="PT Astra Serif"/>
        <family val="1"/>
        <charset val="204"/>
      </rPr>
      <t xml:space="preserve"> (целое число от 0 до 100, без знака %)</t>
    </r>
  </si>
  <si>
    <r>
      <t xml:space="preserve">34.2. Если ОО не участвовала в международных исследованиях (PISA, TIMS, PIRLS),  ввести слово </t>
    </r>
    <r>
      <rPr>
        <b/>
        <sz val="10"/>
        <color theme="1"/>
        <rFont val="PT Astra Serif"/>
        <family val="1"/>
        <charset val="204"/>
      </rPr>
      <t>нет</t>
    </r>
    <r>
      <rPr>
        <sz val="10"/>
        <color theme="1"/>
        <rFont val="PT Astra Serif"/>
        <family val="1"/>
        <charset val="204"/>
      </rPr>
      <t xml:space="preserve"> (без кавычек)</t>
    </r>
  </si>
  <si>
    <t>2. При наведении указателя мыши на красный треугольник, расположенный в левом верхнем углу ячейки, появляется всплывающие подсказки:</t>
  </si>
  <si>
    <r>
      <t xml:space="preserve">6.2. Если ОО не участвовала в оценочной процедуре,  ввести слово </t>
    </r>
    <r>
      <rPr>
        <b/>
        <sz val="10"/>
        <color theme="1"/>
        <rFont val="PT Astra Serif"/>
        <family val="1"/>
        <charset val="204"/>
      </rPr>
      <t xml:space="preserve">нет </t>
    </r>
    <r>
      <rPr>
        <sz val="10"/>
        <color theme="1"/>
        <rFont val="PT Astra Serif"/>
        <family val="1"/>
        <charset val="204"/>
      </rPr>
      <t>(без кавычек)</t>
    </r>
  </si>
  <si>
    <r>
      <t>6.1. При участии в оценочной процедуре ввести числовое значение показателя</t>
    </r>
    <r>
      <rPr>
        <b/>
        <sz val="10"/>
        <color theme="1"/>
        <rFont val="PT Astra Serif"/>
        <family val="1"/>
        <charset val="204"/>
      </rPr>
      <t xml:space="preserve"> (целое число без каких-либо дополнительных знаков)</t>
    </r>
    <r>
      <rPr>
        <sz val="10"/>
        <color theme="1"/>
        <rFont val="PT Astra Serif"/>
        <family val="1"/>
        <charset val="204"/>
      </rPr>
      <t xml:space="preserve"> в соответствии с п. VII. Показатели оценки качества подготовки обучающихся.</t>
    </r>
  </si>
  <si>
    <t>по заполнению таблицы "Оценка качества подготовки обучающихся"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</si>
</sst>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family val="2"/>
      <charset val="204"/>
      <scheme val="minor"/>
    </font>
    <font>
      <sz val="11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b/>
      <sz val="14"/>
      <color rgb="FFFF0000"/>
      <name val="PT Astra Serif"/>
      <family val="1"/>
      <charset val="204"/>
    </font>
    <font>
      <b/>
      <sz val="16"/>
      <color rgb="FFFF0000"/>
      <name val="PT Astra Serif"/>
      <family val="1"/>
      <charset val="204"/>
    </font>
    <font>
      <sz val="8"/>
      <color theme="1"/>
      <name val="PT Astra Serif"/>
      <family val="1"/>
      <charset val="204"/>
    </font>
    <font>
      <b/>
      <sz val="11"/>
      <name val="PT Astra Serif"/>
      <family val="1"/>
      <charset val="204"/>
    </font>
    <font>
      <b/>
      <sz val="14"/>
      <color theme="1"/>
      <name val="PT Astra Serif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4"/>
      <color rgb="FF000000"/>
      <name val="PT Astra Serif"/>
      <family val="1"/>
      <charset val="204"/>
    </font>
    <font>
      <b/>
      <sz val="10"/>
      <color rgb="FF000000"/>
      <name val="PT Astra Serif"/>
      <family val="1"/>
      <charset val="204"/>
    </font>
    <font>
      <sz val="11"/>
      <color rgb="FF000000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b/>
      <sz val="10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i/>
      <sz val="10"/>
      <color theme="1"/>
      <name val="PT Astra Serif"/>
      <family val="1"/>
      <charset val="204"/>
    </font>
    <font>
      <sz val="12"/>
      <color theme="1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/>
    <xf numFmtId="0" fontId="11" fillId="3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13" fillId="0" borderId="0" xfId="0" applyFont="1"/>
    <xf numFmtId="0" fontId="15" fillId="0" borderId="0" xfId="0" applyFont="1" applyAlignment="1" applyProtection="1">
      <alignment vertical="top"/>
      <protection hidden="1"/>
    </xf>
    <xf numFmtId="0" fontId="15" fillId="0" borderId="0" xfId="0" applyFont="1" applyProtection="1">
      <protection hidden="1"/>
    </xf>
    <xf numFmtId="0" fontId="15" fillId="0" borderId="0" xfId="0" applyFont="1" applyFill="1" applyAlignment="1" applyProtection="1">
      <alignment vertical="top"/>
      <protection hidden="1"/>
    </xf>
    <xf numFmtId="0" fontId="15" fillId="0" borderId="0" xfId="0" applyFont="1" applyFill="1" applyProtection="1">
      <protection hidden="1"/>
    </xf>
    <xf numFmtId="0" fontId="1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1" fillId="0" borderId="0" xfId="0" applyFont="1" applyAlignment="1" applyProtection="1">
      <alignment horizontal="center" vertical="top"/>
      <protection hidden="1"/>
    </xf>
    <xf numFmtId="0" fontId="0" fillId="0" borderId="0" xfId="0" applyProtection="1">
      <protection hidden="1"/>
    </xf>
    <xf numFmtId="0" fontId="1" fillId="0" borderId="0" xfId="0" applyFont="1" applyAlignment="1" applyProtection="1">
      <alignment wrapText="1"/>
      <protection hidden="1"/>
    </xf>
    <xf numFmtId="0" fontId="1" fillId="0" borderId="0" xfId="0" applyFont="1" applyFill="1" applyAlignment="1" applyProtection="1">
      <alignment vertical="top" wrapText="1"/>
      <protection hidden="1"/>
    </xf>
    <xf numFmtId="0" fontId="1" fillId="0" borderId="0" xfId="0" applyFont="1" applyFill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5" fillId="0" borderId="15" xfId="0" applyFont="1" applyBorder="1" applyAlignment="1" applyProtection="1">
      <alignment horizontal="center" vertical="center" wrapText="1"/>
      <protection hidden="1"/>
    </xf>
    <xf numFmtId="0" fontId="5" fillId="0" borderId="13" xfId="0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1" fillId="0" borderId="26" xfId="0" applyFont="1" applyBorder="1" applyAlignment="1" applyProtection="1">
      <alignment horizontal="center" vertical="center" wrapText="1"/>
      <protection hidden="1"/>
    </xf>
    <xf numFmtId="0" fontId="2" fillId="2" borderId="25" xfId="0" applyFont="1" applyFill="1" applyBorder="1" applyAlignment="1" applyProtection="1">
      <alignment horizontal="center" vertical="center" wrapText="1"/>
      <protection hidden="1"/>
    </xf>
    <xf numFmtId="0" fontId="1" fillId="0" borderId="21" xfId="0" applyFont="1" applyBorder="1" applyAlignment="1" applyProtection="1">
      <alignment horizontal="center" vertical="center" wrapText="1"/>
      <protection hidden="1"/>
    </xf>
    <xf numFmtId="0" fontId="1" fillId="0" borderId="20" xfId="0" applyFont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16" xfId="0" applyFont="1" applyBorder="1" applyAlignment="1" applyProtection="1">
      <alignment horizontal="center" vertical="center" wrapText="1"/>
      <protection hidden="1"/>
    </xf>
    <xf numFmtId="0" fontId="2" fillId="0" borderId="17" xfId="0" applyFont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1" fillId="0" borderId="34" xfId="0" applyFont="1" applyBorder="1" applyAlignment="1" applyProtection="1">
      <alignment vertical="top" wrapText="1"/>
      <protection hidden="1"/>
    </xf>
    <xf numFmtId="0" fontId="1" fillId="0" borderId="42" xfId="0" applyFont="1" applyBorder="1" applyAlignment="1" applyProtection="1">
      <alignment vertical="top" wrapText="1"/>
      <protection hidden="1"/>
    </xf>
    <xf numFmtId="0" fontId="1" fillId="0" borderId="49" xfId="0" applyFont="1" applyBorder="1" applyAlignment="1" applyProtection="1">
      <alignment horizontal="center" vertical="top"/>
      <protection hidden="1"/>
    </xf>
    <xf numFmtId="0" fontId="1" fillId="0" borderId="43" xfId="0" applyFont="1" applyBorder="1" applyAlignment="1" applyProtection="1">
      <alignment horizontal="center" vertical="top"/>
      <protection hidden="1"/>
    </xf>
    <xf numFmtId="0" fontId="1" fillId="0" borderId="0" xfId="0" applyFont="1" applyAlignment="1" applyProtection="1">
      <alignment vertical="top"/>
      <protection hidden="1"/>
    </xf>
    <xf numFmtId="0" fontId="2" fillId="0" borderId="0" xfId="0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6" fillId="0" borderId="0" xfId="0" applyFont="1" applyAlignment="1" applyProtection="1">
      <alignment horizontal="left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vertical="top" wrapText="1"/>
      <protection hidden="1"/>
    </xf>
    <xf numFmtId="0" fontId="1" fillId="0" borderId="19" xfId="0" applyFont="1" applyBorder="1" applyAlignment="1" applyProtection="1">
      <alignment vertical="top" wrapText="1"/>
      <protection hidden="1"/>
    </xf>
    <xf numFmtId="0" fontId="1" fillId="0" borderId="12" xfId="0" applyFont="1" applyBorder="1" applyAlignment="1" applyProtection="1">
      <alignment horizontal="center" vertical="top"/>
      <protection hidden="1"/>
    </xf>
    <xf numFmtId="0" fontId="1" fillId="0" borderId="13" xfId="0" applyFont="1" applyBorder="1" applyAlignment="1" applyProtection="1">
      <alignment horizontal="center" vertical="top"/>
      <protection hidden="1"/>
    </xf>
    <xf numFmtId="0" fontId="1" fillId="0" borderId="6" xfId="0" applyFont="1" applyBorder="1" applyAlignment="1" applyProtection="1">
      <alignment vertical="top" wrapText="1"/>
      <protection hidden="1"/>
    </xf>
    <xf numFmtId="0" fontId="1" fillId="0" borderId="18" xfId="0" applyFont="1" applyBorder="1" applyAlignment="1" applyProtection="1">
      <alignment vertical="top" wrapText="1"/>
      <protection hidden="1"/>
    </xf>
    <xf numFmtId="0" fontId="1" fillId="0" borderId="14" xfId="0" applyFont="1" applyBorder="1" applyAlignment="1" applyProtection="1">
      <alignment horizontal="center" vertical="top"/>
      <protection hidden="1"/>
    </xf>
    <xf numFmtId="0" fontId="1" fillId="0" borderId="11" xfId="0" applyFont="1" applyBorder="1" applyAlignment="1" applyProtection="1">
      <alignment horizontal="center" vertical="top"/>
      <protection hidden="1"/>
    </xf>
    <xf numFmtId="0" fontId="1" fillId="0" borderId="7" xfId="0" applyFont="1" applyBorder="1" applyAlignment="1" applyProtection="1">
      <alignment vertical="top" wrapText="1"/>
      <protection hidden="1"/>
    </xf>
    <xf numFmtId="0" fontId="1" fillId="0" borderId="28" xfId="0" applyFont="1" applyBorder="1" applyAlignment="1" applyProtection="1">
      <alignment vertical="top" wrapText="1"/>
      <protection hidden="1"/>
    </xf>
    <xf numFmtId="0" fontId="1" fillId="0" borderId="31" xfId="0" applyFont="1" applyBorder="1" applyAlignment="1" applyProtection="1">
      <alignment horizontal="center" vertical="top"/>
      <protection hidden="1"/>
    </xf>
    <xf numFmtId="0" fontId="1" fillId="0" borderId="32" xfId="0" applyFont="1" applyBorder="1" applyAlignment="1" applyProtection="1">
      <alignment horizontal="center" vertical="top"/>
      <protection hidden="1"/>
    </xf>
    <xf numFmtId="0" fontId="1" fillId="0" borderId="23" xfId="0" applyFont="1" applyBorder="1" applyAlignment="1" applyProtection="1">
      <alignment vertical="top" wrapText="1"/>
      <protection hidden="1"/>
    </xf>
    <xf numFmtId="0" fontId="1" fillId="0" borderId="27" xfId="0" applyFont="1" applyBorder="1" applyAlignment="1" applyProtection="1">
      <alignment vertical="top" wrapText="1"/>
      <protection hidden="1"/>
    </xf>
    <xf numFmtId="0" fontId="1" fillId="0" borderId="29" xfId="0" applyFont="1" applyBorder="1" applyAlignment="1" applyProtection="1">
      <alignment horizontal="center" vertical="top"/>
      <protection hidden="1"/>
    </xf>
    <xf numFmtId="0" fontId="1" fillId="0" borderId="30" xfId="0" applyFont="1" applyBorder="1" applyAlignment="1" applyProtection="1">
      <alignment horizontal="center" vertical="top"/>
      <protection hidden="1"/>
    </xf>
    <xf numFmtId="0" fontId="1" fillId="0" borderId="39" xfId="0" applyFont="1" applyBorder="1" applyAlignment="1" applyProtection="1">
      <alignment vertical="top" wrapText="1"/>
      <protection hidden="1"/>
    </xf>
    <xf numFmtId="0" fontId="1" fillId="0" borderId="40" xfId="0" applyFont="1" applyBorder="1" applyAlignment="1" applyProtection="1">
      <alignment vertical="top" wrapText="1"/>
      <protection hidden="1"/>
    </xf>
    <xf numFmtId="0" fontId="1" fillId="0" borderId="22" xfId="0" applyFont="1" applyBorder="1" applyAlignment="1" applyProtection="1">
      <alignment horizontal="center" vertical="top"/>
      <protection hidden="1"/>
    </xf>
    <xf numFmtId="0" fontId="1" fillId="0" borderId="33" xfId="0" applyFont="1" applyBorder="1" applyAlignment="1" applyProtection="1">
      <alignment horizontal="center" vertical="top"/>
      <protection hidden="1"/>
    </xf>
    <xf numFmtId="0" fontId="1" fillId="0" borderId="5" xfId="0" applyFont="1" applyBorder="1" applyAlignment="1" applyProtection="1">
      <alignment horizontal="center" vertical="top"/>
      <protection hidden="1"/>
    </xf>
    <xf numFmtId="0" fontId="1" fillId="0" borderId="2" xfId="0" applyFont="1" applyBorder="1" applyAlignment="1" applyProtection="1">
      <alignment vertical="top" wrapText="1"/>
      <protection hidden="1"/>
    </xf>
    <xf numFmtId="0" fontId="1" fillId="0" borderId="24" xfId="0" applyFont="1" applyBorder="1" applyAlignment="1" applyProtection="1">
      <alignment vertical="top" wrapText="1"/>
      <protection hidden="1"/>
    </xf>
    <xf numFmtId="0" fontId="1" fillId="0" borderId="50" xfId="0" applyFont="1" applyBorder="1" applyAlignment="1" applyProtection="1">
      <alignment horizontal="center" vertical="top"/>
      <protection hidden="1"/>
    </xf>
    <xf numFmtId="0" fontId="1" fillId="0" borderId="17" xfId="0" applyFont="1" applyBorder="1" applyAlignment="1" applyProtection="1">
      <alignment horizontal="center" vertical="top"/>
      <protection hidden="1"/>
    </xf>
    <xf numFmtId="0" fontId="1" fillId="0" borderId="9" xfId="0" applyFont="1" applyBorder="1" applyAlignment="1" applyProtection="1">
      <alignment horizontal="center" vertical="top"/>
      <protection hidden="1"/>
    </xf>
    <xf numFmtId="0" fontId="2" fillId="0" borderId="0" xfId="0" applyFont="1" applyProtection="1">
      <protection hidden="1"/>
    </xf>
    <xf numFmtId="0" fontId="4" fillId="0" borderId="0" xfId="0" applyFont="1" applyAlignment="1" applyProtection="1">
      <alignment horizontal="center" vertical="top"/>
      <protection hidden="1"/>
    </xf>
    <xf numFmtId="0" fontId="1" fillId="0" borderId="35" xfId="0" applyFont="1" applyBorder="1" applyAlignment="1" applyProtection="1">
      <alignment horizontal="center" vertical="top"/>
      <protection hidden="1"/>
    </xf>
    <xf numFmtId="0" fontId="1" fillId="0" borderId="0" xfId="0" applyFont="1" applyBorder="1" applyAlignment="1" applyProtection="1">
      <alignment horizontal="left" vertical="top" wrapText="1"/>
      <protection hidden="1"/>
    </xf>
    <xf numFmtId="0" fontId="1" fillId="0" borderId="35" xfId="0" applyFont="1" applyBorder="1" applyAlignment="1" applyProtection="1">
      <alignment vertical="top" wrapText="1"/>
      <protection hidden="1"/>
    </xf>
    <xf numFmtId="0" fontId="1" fillId="0" borderId="36" xfId="0" applyFont="1" applyBorder="1" applyAlignment="1" applyProtection="1">
      <alignment horizontal="center" vertical="top"/>
      <protection hidden="1"/>
    </xf>
    <xf numFmtId="0" fontId="1" fillId="0" borderId="38" xfId="0" applyFont="1" applyBorder="1" applyAlignment="1" applyProtection="1">
      <alignment horizontal="center" vertical="top"/>
      <protection hidden="1"/>
    </xf>
    <xf numFmtId="0" fontId="1" fillId="0" borderId="10" xfId="0" applyFont="1" applyBorder="1" applyAlignment="1" applyProtection="1">
      <alignment horizontal="center" vertical="top"/>
      <protection hidden="1"/>
    </xf>
    <xf numFmtId="0" fontId="1" fillId="0" borderId="23" xfId="0" applyFont="1" applyFill="1" applyBorder="1" applyAlignment="1" applyProtection="1">
      <alignment vertical="top" wrapText="1"/>
      <protection hidden="1"/>
    </xf>
    <xf numFmtId="0" fontId="1" fillId="0" borderId="27" xfId="0" applyFont="1" applyFill="1" applyBorder="1" applyAlignment="1" applyProtection="1">
      <alignment vertical="top" wrapText="1"/>
      <protection hidden="1"/>
    </xf>
    <xf numFmtId="0" fontId="1" fillId="0" borderId="9" xfId="0" applyFont="1" applyFill="1" applyBorder="1" applyAlignment="1" applyProtection="1">
      <alignment horizontal="center" vertical="top"/>
      <protection hidden="1"/>
    </xf>
    <xf numFmtId="0" fontId="1" fillId="0" borderId="30" xfId="0" applyFont="1" applyFill="1" applyBorder="1" applyAlignment="1" applyProtection="1">
      <alignment horizontal="center" vertical="top"/>
      <protection hidden="1"/>
    </xf>
    <xf numFmtId="0" fontId="1" fillId="0" borderId="0" xfId="0" applyFont="1" applyFill="1" applyAlignment="1" applyProtection="1">
      <alignment vertical="top"/>
      <protection hidden="1"/>
    </xf>
    <xf numFmtId="0" fontId="1" fillId="0" borderId="0" xfId="0" applyFont="1" applyFill="1" applyProtection="1">
      <protection hidden="1"/>
    </xf>
    <xf numFmtId="0" fontId="0" fillId="0" borderId="0" xfId="0" applyFill="1" applyProtection="1">
      <protection hidden="1"/>
    </xf>
    <xf numFmtId="0" fontId="1" fillId="0" borderId="7" xfId="0" applyFont="1" applyFill="1" applyBorder="1" applyAlignment="1" applyProtection="1">
      <alignment vertical="top" wrapText="1"/>
      <protection hidden="1"/>
    </xf>
    <xf numFmtId="0" fontId="1" fillId="0" borderId="28" xfId="0" applyFont="1" applyFill="1" applyBorder="1" applyAlignment="1" applyProtection="1">
      <alignment vertical="top" wrapText="1"/>
      <protection hidden="1"/>
    </xf>
    <xf numFmtId="0" fontId="1" fillId="0" borderId="5" xfId="0" applyFont="1" applyFill="1" applyBorder="1" applyAlignment="1" applyProtection="1">
      <alignment horizontal="center" vertical="top"/>
      <protection hidden="1"/>
    </xf>
    <xf numFmtId="0" fontId="1" fillId="0" borderId="32" xfId="0" applyFont="1" applyFill="1" applyBorder="1" applyAlignment="1" applyProtection="1">
      <alignment horizontal="center" vertical="top"/>
      <protection hidden="1"/>
    </xf>
    <xf numFmtId="0" fontId="1" fillId="0" borderId="39" xfId="0" applyFont="1" applyFill="1" applyBorder="1" applyAlignment="1" applyProtection="1">
      <alignment vertical="top" wrapText="1"/>
      <protection hidden="1"/>
    </xf>
    <xf numFmtId="0" fontId="1" fillId="0" borderId="40" xfId="0" applyFont="1" applyFill="1" applyBorder="1" applyAlignment="1" applyProtection="1">
      <alignment vertical="top" wrapText="1"/>
      <protection hidden="1"/>
    </xf>
    <xf numFmtId="0" fontId="1" fillId="0" borderId="22" xfId="0" applyFont="1" applyFill="1" applyBorder="1" applyAlignment="1" applyProtection="1">
      <alignment horizontal="center" vertical="top"/>
      <protection hidden="1"/>
    </xf>
    <xf numFmtId="0" fontId="1" fillId="0" borderId="33" xfId="0" applyFont="1" applyFill="1" applyBorder="1" applyAlignment="1" applyProtection="1">
      <alignment horizontal="center" vertical="top"/>
      <protection hidden="1"/>
    </xf>
    <xf numFmtId="0" fontId="1" fillId="0" borderId="1" xfId="0" applyFont="1" applyBorder="1" applyAlignment="1" applyProtection="1">
      <alignment horizontal="center" vertical="top"/>
      <protection hidden="1"/>
    </xf>
    <xf numFmtId="0" fontId="1" fillId="0" borderId="26" xfId="0" applyFont="1" applyBorder="1" applyAlignment="1" applyProtection="1">
      <alignment horizontal="left" vertical="top" wrapText="1"/>
      <protection hidden="1"/>
    </xf>
    <xf numFmtId="0" fontId="1" fillId="0" borderId="1" xfId="0" applyFont="1" applyBorder="1" applyAlignment="1" applyProtection="1">
      <alignment vertical="top" wrapText="1"/>
      <protection hidden="1"/>
    </xf>
    <xf numFmtId="0" fontId="1" fillId="0" borderId="25" xfId="0" applyFont="1" applyBorder="1" applyAlignment="1" applyProtection="1">
      <alignment vertical="top" wrapText="1"/>
      <protection hidden="1"/>
    </xf>
    <xf numFmtId="0" fontId="1" fillId="0" borderId="21" xfId="0" applyFont="1" applyBorder="1" applyAlignment="1" applyProtection="1">
      <alignment horizontal="center" vertical="top"/>
      <protection hidden="1"/>
    </xf>
    <xf numFmtId="0" fontId="1" fillId="0" borderId="20" xfId="0" applyFont="1" applyBorder="1" applyAlignment="1" applyProtection="1">
      <alignment horizontal="center" vertical="top"/>
      <protection hidden="1"/>
    </xf>
    <xf numFmtId="0" fontId="7" fillId="0" borderId="20" xfId="0" applyFont="1" applyBorder="1" applyAlignment="1" applyProtection="1">
      <alignment horizontal="center" vertical="top"/>
      <protection hidden="1"/>
    </xf>
    <xf numFmtId="0" fontId="1" fillId="0" borderId="41" xfId="0" applyFont="1" applyFill="1" applyBorder="1" applyAlignment="1" applyProtection="1">
      <alignment vertical="top" wrapText="1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right" vertical="top" wrapText="1"/>
      <protection hidden="1"/>
    </xf>
    <xf numFmtId="0" fontId="1" fillId="0" borderId="0" xfId="0" applyFont="1" applyAlignment="1" applyProtection="1">
      <alignment horizontal="right" vertical="top"/>
      <protection hidden="1"/>
    </xf>
    <xf numFmtId="0" fontId="1" fillId="2" borderId="0" xfId="0" applyFont="1" applyFill="1" applyAlignment="1" applyProtection="1">
      <alignment vertical="top" wrapText="1"/>
      <protection locked="0" hidden="1"/>
    </xf>
    <xf numFmtId="0" fontId="1" fillId="2" borderId="0" xfId="0" applyFont="1" applyFill="1" applyAlignment="1" applyProtection="1">
      <alignment wrapText="1"/>
      <protection locked="0" hidden="1"/>
    </xf>
    <xf numFmtId="0" fontId="7" fillId="2" borderId="42" xfId="0" applyFont="1" applyFill="1" applyBorder="1" applyAlignment="1" applyProtection="1">
      <alignment horizontal="center" vertical="top"/>
      <protection locked="0" hidden="1"/>
    </xf>
    <xf numFmtId="0" fontId="7" fillId="2" borderId="19" xfId="0" applyFont="1" applyFill="1" applyBorder="1" applyAlignment="1" applyProtection="1">
      <alignment horizontal="center" vertical="top"/>
      <protection locked="0" hidden="1"/>
    </xf>
    <xf numFmtId="0" fontId="7" fillId="2" borderId="6" xfId="0" applyFont="1" applyFill="1" applyBorder="1" applyAlignment="1" applyProtection="1">
      <alignment horizontal="center" vertical="top"/>
      <protection locked="0" hidden="1"/>
    </xf>
    <xf numFmtId="0" fontId="7" fillId="2" borderId="7" xfId="0" applyFont="1" applyFill="1" applyBorder="1" applyAlignment="1" applyProtection="1">
      <alignment horizontal="center" vertical="top"/>
      <protection locked="0" hidden="1"/>
    </xf>
    <xf numFmtId="0" fontId="7" fillId="2" borderId="23" xfId="0" applyFont="1" applyFill="1" applyBorder="1" applyAlignment="1" applyProtection="1">
      <alignment horizontal="center" vertical="top"/>
      <protection locked="0" hidden="1"/>
    </xf>
    <xf numFmtId="0" fontId="7" fillId="2" borderId="40" xfId="0" applyFont="1" applyFill="1" applyBorder="1" applyAlignment="1" applyProtection="1">
      <alignment horizontal="center" vertical="top"/>
      <protection locked="0" hidden="1"/>
    </xf>
    <xf numFmtId="0" fontId="7" fillId="2" borderId="28" xfId="0" applyFont="1" applyFill="1" applyBorder="1" applyAlignment="1" applyProtection="1">
      <alignment horizontal="center" vertical="top"/>
      <protection locked="0" hidden="1"/>
    </xf>
    <xf numFmtId="0" fontId="7" fillId="2" borderId="24" xfId="0" applyFont="1" applyFill="1" applyBorder="1" applyAlignment="1" applyProtection="1">
      <alignment horizontal="center" vertical="top"/>
      <protection locked="0" hidden="1"/>
    </xf>
    <xf numFmtId="0" fontId="7" fillId="2" borderId="27" xfId="0" applyFont="1" applyFill="1" applyBorder="1" applyAlignment="1" applyProtection="1">
      <alignment horizontal="center" vertical="top"/>
      <protection locked="0" hidden="1"/>
    </xf>
    <xf numFmtId="0" fontId="7" fillId="2" borderId="37" xfId="0" applyFont="1" applyFill="1" applyBorder="1" applyAlignment="1" applyProtection="1">
      <alignment horizontal="center" vertical="top"/>
      <protection locked="0" hidden="1"/>
    </xf>
    <xf numFmtId="0" fontId="7" fillId="2" borderId="18" xfId="0" applyFont="1" applyFill="1" applyBorder="1" applyAlignment="1" applyProtection="1">
      <alignment horizontal="center" vertical="top"/>
      <protection locked="0" hidden="1"/>
    </xf>
    <xf numFmtId="0" fontId="7" fillId="2" borderId="25" xfId="0" applyFont="1" applyFill="1" applyBorder="1" applyAlignment="1" applyProtection="1">
      <alignment horizontal="center" vertical="top"/>
      <protection locked="0" hidden="1"/>
    </xf>
    <xf numFmtId="0" fontId="1" fillId="2" borderId="27" xfId="0" applyFont="1" applyFill="1" applyBorder="1" applyAlignment="1" applyProtection="1">
      <alignment vertical="top" wrapText="1"/>
      <protection locked="0" hidden="1"/>
    </xf>
    <xf numFmtId="0" fontId="1" fillId="2" borderId="28" xfId="0" applyFont="1" applyFill="1" applyBorder="1" applyAlignment="1" applyProtection="1">
      <alignment vertical="top" wrapText="1"/>
      <protection locked="0" hidden="1"/>
    </xf>
    <xf numFmtId="0" fontId="1" fillId="2" borderId="19" xfId="0" applyFont="1" applyFill="1" applyBorder="1" applyAlignment="1" applyProtection="1">
      <alignment vertical="top" wrapText="1"/>
      <protection locked="0" hidden="1"/>
    </xf>
    <xf numFmtId="0" fontId="1" fillId="2" borderId="37" xfId="0" applyFont="1" applyFill="1" applyBorder="1" applyAlignment="1" applyProtection="1">
      <alignment vertical="top" wrapText="1"/>
      <protection locked="0" hidden="1"/>
    </xf>
    <xf numFmtId="0" fontId="1" fillId="2" borderId="42" xfId="0" applyFont="1" applyFill="1" applyBorder="1" applyAlignment="1" applyProtection="1">
      <alignment vertical="top" wrapText="1"/>
      <protection locked="0" hidden="1"/>
    </xf>
    <xf numFmtId="0" fontId="1" fillId="2" borderId="18" xfId="0" applyFont="1" applyFill="1" applyBorder="1" applyAlignment="1" applyProtection="1">
      <alignment vertical="top" wrapText="1"/>
      <protection locked="0" hidden="1"/>
    </xf>
    <xf numFmtId="0" fontId="1" fillId="2" borderId="24" xfId="0" applyFont="1" applyFill="1" applyBorder="1" applyAlignment="1" applyProtection="1">
      <alignment vertical="top" wrapText="1"/>
      <protection locked="0" hidden="1"/>
    </xf>
    <xf numFmtId="0" fontId="1" fillId="2" borderId="40" xfId="0" applyFont="1" applyFill="1" applyBorder="1" applyAlignment="1" applyProtection="1">
      <alignment vertical="top" wrapText="1"/>
      <protection locked="0" hidden="1"/>
    </xf>
    <xf numFmtId="0" fontId="1" fillId="0" borderId="0" xfId="0" applyFont="1" applyAlignment="1" applyProtection="1">
      <alignment horizontal="center" vertical="top" wrapText="1"/>
      <protection hidden="1"/>
    </xf>
    <xf numFmtId="0" fontId="17" fillId="0" borderId="34" xfId="0" applyFont="1" applyBorder="1" applyAlignment="1" applyProtection="1">
      <alignment horizontal="center" vertical="top" wrapText="1"/>
      <protection hidden="1"/>
    </xf>
    <xf numFmtId="0" fontId="17" fillId="0" borderId="8" xfId="0" applyFont="1" applyBorder="1" applyAlignment="1" applyProtection="1">
      <alignment horizontal="center" vertical="top" wrapText="1"/>
      <protection hidden="1"/>
    </xf>
    <xf numFmtId="0" fontId="17" fillId="0" borderId="6" xfId="0" applyFont="1" applyBorder="1" applyAlignment="1" applyProtection="1">
      <alignment horizontal="center" vertical="top" wrapText="1"/>
      <protection hidden="1"/>
    </xf>
    <xf numFmtId="0" fontId="17" fillId="0" borderId="7" xfId="0" applyFont="1" applyBorder="1" applyAlignment="1" applyProtection="1">
      <alignment horizontal="center" vertical="top" wrapText="1"/>
      <protection hidden="1"/>
    </xf>
    <xf numFmtId="0" fontId="17" fillId="0" borderId="23" xfId="0" applyFont="1" applyBorder="1" applyAlignment="1" applyProtection="1">
      <alignment horizontal="center" vertical="top" wrapText="1"/>
      <protection hidden="1"/>
    </xf>
    <xf numFmtId="0" fontId="17" fillId="0" borderId="39" xfId="0" applyFont="1" applyBorder="1" applyAlignment="1" applyProtection="1">
      <alignment horizontal="center" vertical="top" wrapText="1"/>
      <protection hidden="1"/>
    </xf>
    <xf numFmtId="0" fontId="17" fillId="0" borderId="2" xfId="0" applyFont="1" applyBorder="1" applyAlignment="1" applyProtection="1">
      <alignment horizontal="center" vertical="top" wrapText="1"/>
      <protection hidden="1"/>
    </xf>
    <xf numFmtId="0" fontId="17" fillId="0" borderId="35" xfId="0" applyFont="1" applyBorder="1" applyAlignment="1" applyProtection="1">
      <alignment horizontal="center" vertical="top" wrapText="1"/>
      <protection hidden="1"/>
    </xf>
    <xf numFmtId="0" fontId="17" fillId="0" borderId="23" xfId="0" applyFont="1" applyFill="1" applyBorder="1" applyAlignment="1" applyProtection="1">
      <alignment horizontal="center" vertical="top" wrapText="1"/>
      <protection hidden="1"/>
    </xf>
    <xf numFmtId="0" fontId="17" fillId="0" borderId="7" xfId="0" applyFont="1" applyFill="1" applyBorder="1" applyAlignment="1" applyProtection="1">
      <alignment horizontal="center" vertical="top" wrapText="1"/>
      <protection hidden="1"/>
    </xf>
    <xf numFmtId="0" fontId="17" fillId="0" borderId="39" xfId="0" applyFont="1" applyFill="1" applyBorder="1" applyAlignment="1" applyProtection="1">
      <alignment horizontal="center" vertical="top" wrapText="1"/>
      <protection hidden="1"/>
    </xf>
    <xf numFmtId="0" fontId="17" fillId="0" borderId="1" xfId="0" applyFont="1" applyBorder="1" applyAlignment="1" applyProtection="1">
      <alignment horizontal="center" vertical="top" wrapText="1"/>
      <protection hidden="1"/>
    </xf>
    <xf numFmtId="0" fontId="7" fillId="0" borderId="1" xfId="0" applyFont="1" applyBorder="1" applyAlignment="1" applyProtection="1">
      <alignment horizontal="center" vertical="top" wrapText="1"/>
      <protection hidden="1"/>
    </xf>
    <xf numFmtId="0" fontId="15" fillId="0" borderId="0" xfId="0" applyFont="1" applyAlignment="1" applyProtection="1">
      <alignment horizontal="left" vertical="top" wrapText="1"/>
      <protection hidden="1"/>
    </xf>
    <xf numFmtId="0" fontId="15" fillId="0" borderId="0" xfId="0" applyFont="1" applyAlignment="1" applyProtection="1">
      <alignment horizontal="left" vertical="top"/>
      <protection hidden="1"/>
    </xf>
    <xf numFmtId="0" fontId="15" fillId="0" borderId="0" xfId="0" applyFont="1" applyAlignment="1" applyProtection="1">
      <alignment vertical="top" wrapText="1"/>
      <protection hidden="1"/>
    </xf>
    <xf numFmtId="0" fontId="0" fillId="0" borderId="0" xfId="0" applyAlignment="1" applyProtection="1">
      <alignment vertical="top" wrapText="1"/>
      <protection hidden="1"/>
    </xf>
    <xf numFmtId="0" fontId="2" fillId="0" borderId="0" xfId="0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left" vertical="top" wrapText="1"/>
      <protection hidden="1"/>
    </xf>
    <xf numFmtId="0" fontId="14" fillId="0" borderId="0" xfId="0" applyFont="1" applyFill="1" applyAlignment="1" applyProtection="1">
      <alignment horizontal="left" vertical="top" wrapText="1"/>
      <protection hidden="1"/>
    </xf>
    <xf numFmtId="0" fontId="15" fillId="0" borderId="0" xfId="0" applyFont="1" applyFill="1" applyAlignment="1" applyProtection="1">
      <alignment horizontal="left" vertical="top" wrapText="1"/>
      <protection hidden="1"/>
    </xf>
    <xf numFmtId="0" fontId="16" fillId="0" borderId="51" xfId="0" applyFont="1" applyBorder="1" applyAlignment="1" applyProtection="1">
      <alignment horizontal="left" vertical="top" wrapText="1"/>
      <protection hidden="1"/>
    </xf>
    <xf numFmtId="0" fontId="16" fillId="0" borderId="52" xfId="0" applyFont="1" applyBorder="1" applyAlignment="1" applyProtection="1">
      <alignment horizontal="left" vertical="top" wrapText="1"/>
      <protection hidden="1"/>
    </xf>
    <xf numFmtId="0" fontId="16" fillId="0" borderId="53" xfId="0" applyFont="1" applyBorder="1" applyAlignment="1" applyProtection="1">
      <alignment horizontal="left" vertical="top" wrapText="1"/>
      <protection hidden="1"/>
    </xf>
    <xf numFmtId="0" fontId="1" fillId="0" borderId="14" xfId="0" applyFont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left" vertical="top" wrapText="1"/>
      <protection hidden="1"/>
    </xf>
    <xf numFmtId="0" fontId="1" fillId="0" borderId="0" xfId="0" applyFont="1" applyAlignment="1" applyProtection="1">
      <alignment horizontal="left" vertical="top"/>
      <protection hidden="1"/>
    </xf>
    <xf numFmtId="0" fontId="1" fillId="0" borderId="0" xfId="0" applyFont="1" applyFill="1" applyBorder="1" applyAlignment="1" applyProtection="1">
      <alignment horizontal="left" vertical="top" wrapText="1"/>
      <protection hidden="1"/>
    </xf>
    <xf numFmtId="0" fontId="2" fillId="0" borderId="25" xfId="0" applyFont="1" applyBorder="1" applyAlignment="1" applyProtection="1">
      <alignment horizontal="left" vertical="top"/>
      <protection hidden="1"/>
    </xf>
    <xf numFmtId="0" fontId="2" fillId="0" borderId="26" xfId="0" applyFont="1" applyBorder="1" applyAlignment="1" applyProtection="1">
      <alignment horizontal="left" vertical="top"/>
      <protection hidden="1"/>
    </xf>
    <xf numFmtId="0" fontId="1" fillId="0" borderId="34" xfId="0" applyFont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 applyProtection="1">
      <alignment horizontal="center" vertical="center" wrapText="1"/>
      <protection hidden="1"/>
    </xf>
    <xf numFmtId="0" fontId="1" fillId="0" borderId="44" xfId="0" applyFont="1" applyBorder="1" applyAlignment="1" applyProtection="1">
      <alignment horizontal="left" vertical="top" wrapText="1"/>
      <protection hidden="1"/>
    </xf>
    <xf numFmtId="0" fontId="1" fillId="0" borderId="47" xfId="0" applyFont="1" applyBorder="1" applyAlignment="1" applyProtection="1">
      <alignment horizontal="left" vertical="top" wrapText="1"/>
      <protection hidden="1"/>
    </xf>
    <xf numFmtId="0" fontId="1" fillId="0" borderId="45" xfId="0" applyFont="1" applyFill="1" applyBorder="1" applyAlignment="1" applyProtection="1">
      <alignment horizontal="left" vertical="top" wrapText="1"/>
      <protection hidden="1"/>
    </xf>
    <xf numFmtId="0" fontId="1" fillId="0" borderId="46" xfId="0" applyFont="1" applyFill="1" applyBorder="1" applyAlignment="1" applyProtection="1">
      <alignment horizontal="left" vertical="top" wrapText="1"/>
      <protection hidden="1"/>
    </xf>
    <xf numFmtId="0" fontId="1" fillId="0" borderId="48" xfId="0" applyFont="1" applyFill="1" applyBorder="1" applyAlignment="1" applyProtection="1">
      <alignment horizontal="left" vertical="top" wrapText="1"/>
      <protection hidden="1"/>
    </xf>
    <xf numFmtId="0" fontId="1" fillId="0" borderId="6" xfId="0" applyFont="1" applyBorder="1" applyAlignment="1" applyProtection="1">
      <alignment horizontal="center" vertical="top"/>
      <protection hidden="1"/>
    </xf>
    <xf numFmtId="0" fontId="1" fillId="0" borderId="23" xfId="0" applyFont="1" applyBorder="1" applyAlignment="1" applyProtection="1">
      <alignment horizontal="center" vertical="top"/>
      <protection hidden="1"/>
    </xf>
    <xf numFmtId="0" fontId="1" fillId="0" borderId="7" xfId="0" applyFont="1" applyBorder="1" applyAlignment="1" applyProtection="1">
      <alignment horizontal="center" vertical="top"/>
      <protection hidden="1"/>
    </xf>
    <xf numFmtId="0" fontId="1" fillId="0" borderId="8" xfId="0" applyFont="1" applyBorder="1" applyAlignment="1" applyProtection="1">
      <alignment horizontal="center" vertical="top"/>
      <protection hidden="1"/>
    </xf>
    <xf numFmtId="0" fontId="1" fillId="0" borderId="39" xfId="0" applyFont="1" applyBorder="1" applyAlignment="1" applyProtection="1">
      <alignment horizontal="center" vertical="top"/>
      <protection hidden="1"/>
    </xf>
    <xf numFmtId="0" fontId="1" fillId="0" borderId="23" xfId="0" applyFont="1" applyFill="1" applyBorder="1" applyAlignment="1" applyProtection="1">
      <alignment horizontal="center" vertical="top"/>
      <protection hidden="1"/>
    </xf>
    <xf numFmtId="0" fontId="1" fillId="0" borderId="7" xfId="0" applyFont="1" applyFill="1" applyBorder="1" applyAlignment="1" applyProtection="1">
      <alignment horizontal="center" vertical="top"/>
      <protection hidden="1"/>
    </xf>
    <xf numFmtId="0" fontId="1" fillId="0" borderId="39" xfId="0" applyFont="1" applyFill="1" applyBorder="1" applyAlignment="1" applyProtection="1">
      <alignment horizontal="center" vertical="top"/>
      <protection hidden="1"/>
    </xf>
    <xf numFmtId="0" fontId="1" fillId="0" borderId="45" xfId="0" applyFont="1" applyBorder="1" applyAlignment="1" applyProtection="1">
      <alignment horizontal="left" vertical="top" wrapText="1"/>
      <protection hidden="1"/>
    </xf>
    <xf numFmtId="0" fontId="1" fillId="0" borderId="46" xfId="0" applyFont="1" applyBorder="1" applyAlignment="1" applyProtection="1">
      <alignment horizontal="left" vertical="top" wrapText="1"/>
      <protection hidden="1"/>
    </xf>
    <xf numFmtId="0" fontId="1" fillId="0" borderId="48" xfId="0" applyFont="1" applyBorder="1" applyAlignment="1" applyProtection="1">
      <alignment horizontal="left" vertical="top" wrapText="1"/>
      <protection hidden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523874</xdr:colOff>
      <xdr:row>5</xdr:row>
      <xdr:rowOff>57150</xdr:rowOff>
    </xdr:from>
    <xdr:to>
      <xdr:col>7</xdr:col>
      <xdr:colOff>171450</xdr:colOff>
      <xdr:row>14</xdr:row>
      <xdr:rowOff>62753</xdr:rowOff>
    </xdr:to>
    <xdr:pic>
      <xdr:nvPicPr>
        <xdr:cNvPr id="4" name="Рисунок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56" t="5829"/>
        <a:stretch/>
      </xdr:blipFill>
      <xdr:spPr>
        <a:xfrm>
          <a:off x="523874" y="1171575"/>
          <a:ext cx="3714751" cy="1720103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0</xdr:col>
      <xdr:colOff>542925</xdr:colOff>
      <xdr:row>16</xdr:row>
      <xdr:rowOff>11090</xdr:rowOff>
    </xdr:from>
    <xdr:to>
      <xdr:col>7</xdr:col>
      <xdr:colOff>400050</xdr:colOff>
      <xdr:row>25</xdr:row>
      <xdr:rowOff>66675</xdr:rowOff>
    </xdr:to>
    <xdr:pic>
      <xdr:nvPicPr>
        <xdr:cNvPr id="5" name="Рисунок 4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428" t="29757" r="63883" b="44018"/>
        <a:stretch/>
      </xdr:blipFill>
      <xdr:spPr>
        <a:xfrm>
          <a:off x="542925" y="3392465"/>
          <a:ext cx="3924300" cy="1770085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1</xdr:col>
      <xdr:colOff>1</xdr:colOff>
      <xdr:row>26</xdr:row>
      <xdr:rowOff>342899</xdr:rowOff>
    </xdr:from>
    <xdr:to>
      <xdr:col>7</xdr:col>
      <xdr:colOff>400050</xdr:colOff>
      <xdr:row>35</xdr:row>
      <xdr:rowOff>161925</xdr:rowOff>
    </xdr:to>
    <xdr:pic>
      <xdr:nvPicPr>
        <xdr:cNvPr id="6" name="Рисунок 5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1501" y="5781674"/>
          <a:ext cx="3895724" cy="1714501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5"/>
  <sheetViews>
    <sheetView zoomScaleNormal="100" workbookViewId="0">
      <selection activeCell="J10" sqref="J10"/>
    </sheetView>
  </sheetViews>
  <sheetFormatPr defaultRowHeight="15"/>
  <cols>
    <col min="1" max="1" width="8.5703125" style="10" customWidth="1"/>
    <col min="2" max="2" width="6.7109375" style="10" customWidth="1"/>
    <col min="3" max="9" width="9.140625" style="10"/>
  </cols>
  <sheetData>
    <row r="1" spans="1:9">
      <c r="A1" s="142" t="s">
        <v>88</v>
      </c>
      <c r="B1" s="142"/>
      <c r="C1" s="142"/>
      <c r="D1" s="142"/>
      <c r="E1" s="142"/>
      <c r="F1" s="142"/>
      <c r="G1" s="142"/>
      <c r="H1" s="142"/>
      <c r="I1" s="142"/>
    </row>
    <row r="2" spans="1:9">
      <c r="A2" s="142" t="s">
        <v>219</v>
      </c>
      <c r="B2" s="142"/>
      <c r="C2" s="142"/>
      <c r="D2" s="142"/>
      <c r="E2" s="142"/>
      <c r="F2" s="142"/>
      <c r="G2" s="142"/>
      <c r="H2" s="142"/>
      <c r="I2" s="142"/>
    </row>
    <row r="4" spans="1:9" ht="27" customHeight="1">
      <c r="A4" s="138" t="s">
        <v>93</v>
      </c>
      <c r="B4" s="138"/>
      <c r="C4" s="138"/>
      <c r="D4" s="138"/>
      <c r="E4" s="138"/>
      <c r="F4" s="138"/>
      <c r="G4" s="138"/>
      <c r="H4" s="138"/>
      <c r="I4" s="138"/>
    </row>
    <row r="5" spans="1:9" ht="27.75" customHeight="1">
      <c r="A5" s="138" t="s">
        <v>216</v>
      </c>
      <c r="B5" s="138"/>
      <c r="C5" s="138"/>
      <c r="D5" s="138"/>
      <c r="E5" s="138"/>
      <c r="F5" s="138"/>
      <c r="G5" s="138"/>
      <c r="H5" s="138"/>
      <c r="I5" s="138"/>
    </row>
    <row r="6" spans="1:9">
      <c r="A6" s="9"/>
      <c r="B6" s="9"/>
      <c r="C6" s="9"/>
      <c r="D6" s="9"/>
      <c r="E6" s="9"/>
      <c r="F6" s="9"/>
      <c r="G6" s="9"/>
      <c r="H6" s="9"/>
      <c r="I6" s="9"/>
    </row>
    <row r="7" spans="1:9">
      <c r="A7" s="9"/>
      <c r="B7" s="9"/>
      <c r="C7" s="9"/>
      <c r="D7" s="9"/>
      <c r="E7" s="9"/>
      <c r="F7" s="9"/>
      <c r="G7" s="9"/>
      <c r="H7" s="9"/>
      <c r="I7" s="9"/>
    </row>
    <row r="8" spans="1:9">
      <c r="A8" s="9"/>
      <c r="B8" s="9"/>
      <c r="C8" s="9"/>
      <c r="D8" s="9"/>
      <c r="E8" s="9"/>
      <c r="F8" s="9"/>
      <c r="G8" s="9"/>
      <c r="H8" s="9"/>
      <c r="I8" s="9"/>
    </row>
    <row r="9" spans="1:9">
      <c r="A9" s="9"/>
      <c r="B9" s="9"/>
      <c r="C9" s="9"/>
      <c r="D9" s="9"/>
      <c r="E9" s="9"/>
      <c r="F9" s="9"/>
      <c r="G9" s="9"/>
      <c r="H9" s="9"/>
      <c r="I9" s="9"/>
    </row>
    <row r="10" spans="1:9">
      <c r="A10" s="9"/>
      <c r="B10" s="9"/>
      <c r="C10" s="9"/>
      <c r="D10" s="9"/>
      <c r="E10" s="9"/>
      <c r="F10" s="9"/>
      <c r="G10" s="9"/>
      <c r="H10" s="9"/>
      <c r="I10" s="9"/>
    </row>
    <row r="11" spans="1:9">
      <c r="A11" s="9"/>
      <c r="B11" s="9"/>
      <c r="C11" s="9"/>
      <c r="D11" s="9"/>
      <c r="E11" s="9"/>
      <c r="F11" s="9"/>
      <c r="G11" s="9"/>
      <c r="H11" s="9"/>
      <c r="I11" s="9"/>
    </row>
    <row r="12" spans="1:9">
      <c r="A12" s="9"/>
      <c r="B12" s="9"/>
      <c r="C12" s="9"/>
      <c r="D12" s="9"/>
      <c r="E12" s="9"/>
      <c r="F12" s="9"/>
      <c r="G12" s="9"/>
      <c r="H12" s="9"/>
      <c r="I12" s="9"/>
    </row>
    <row r="13" spans="1:9">
      <c r="A13" s="9"/>
      <c r="B13" s="9"/>
      <c r="C13" s="9"/>
      <c r="D13" s="9"/>
      <c r="E13" s="9"/>
      <c r="F13" s="9"/>
      <c r="G13" s="9"/>
      <c r="H13" s="9"/>
      <c r="I13" s="9"/>
    </row>
    <row r="14" spans="1:9">
      <c r="A14" s="9"/>
      <c r="B14" s="9"/>
      <c r="C14" s="9"/>
      <c r="D14" s="9"/>
      <c r="E14" s="9"/>
      <c r="F14" s="9"/>
      <c r="G14" s="9"/>
      <c r="H14" s="9"/>
      <c r="I14" s="9"/>
    </row>
    <row r="15" spans="1:9">
      <c r="A15" s="9"/>
      <c r="B15" s="9"/>
      <c r="C15" s="9"/>
      <c r="D15" s="9"/>
      <c r="E15" s="9"/>
      <c r="F15" s="9"/>
      <c r="G15" s="9"/>
      <c r="H15" s="9"/>
      <c r="I15" s="9"/>
    </row>
    <row r="16" spans="1:9" ht="28.5" customHeight="1">
      <c r="A16" s="138" t="s">
        <v>89</v>
      </c>
      <c r="B16" s="138"/>
      <c r="C16" s="138"/>
      <c r="D16" s="138"/>
      <c r="E16" s="138"/>
      <c r="F16" s="138"/>
      <c r="G16" s="138"/>
      <c r="H16" s="138"/>
      <c r="I16" s="138"/>
    </row>
    <row r="17" spans="1:9">
      <c r="A17" s="9"/>
      <c r="B17" s="9"/>
      <c r="C17" s="9"/>
      <c r="D17" s="9"/>
      <c r="E17" s="9"/>
      <c r="F17" s="9"/>
      <c r="G17" s="9"/>
      <c r="H17" s="9"/>
      <c r="I17" s="9"/>
    </row>
    <row r="18" spans="1:9">
      <c r="A18" s="9"/>
      <c r="B18" s="9"/>
      <c r="C18" s="9"/>
      <c r="D18" s="9"/>
      <c r="E18" s="9"/>
      <c r="F18" s="9"/>
      <c r="G18" s="9"/>
      <c r="H18" s="9"/>
      <c r="I18" s="9"/>
    </row>
    <row r="19" spans="1:9">
      <c r="A19" s="9"/>
      <c r="B19" s="9"/>
      <c r="C19" s="9"/>
      <c r="D19" s="9"/>
      <c r="E19" s="9"/>
      <c r="F19" s="9"/>
      <c r="G19" s="9"/>
      <c r="H19" s="9"/>
      <c r="I19" s="9"/>
    </row>
    <row r="20" spans="1:9">
      <c r="A20" s="9"/>
      <c r="B20" s="9"/>
      <c r="C20" s="9"/>
      <c r="D20" s="9"/>
      <c r="E20" s="9"/>
      <c r="F20" s="9"/>
      <c r="G20" s="9"/>
      <c r="H20" s="9"/>
      <c r="I20" s="9"/>
    </row>
    <row r="21" spans="1:9">
      <c r="A21" s="9"/>
      <c r="B21" s="9"/>
      <c r="C21" s="9"/>
      <c r="D21" s="9"/>
      <c r="E21" s="9"/>
      <c r="F21" s="9"/>
      <c r="G21" s="9"/>
      <c r="H21" s="9"/>
      <c r="I21" s="9"/>
    </row>
    <row r="22" spans="1:9">
      <c r="A22" s="9"/>
      <c r="B22" s="9"/>
      <c r="C22" s="9"/>
      <c r="D22" s="9"/>
      <c r="E22" s="9"/>
      <c r="F22" s="9"/>
      <c r="G22" s="9"/>
      <c r="H22" s="9"/>
      <c r="I22" s="9"/>
    </row>
    <row r="23" spans="1:9">
      <c r="A23" s="9"/>
      <c r="B23" s="9"/>
      <c r="C23" s="9"/>
      <c r="D23" s="9"/>
      <c r="E23" s="9"/>
      <c r="F23" s="9"/>
      <c r="G23" s="9"/>
      <c r="H23" s="9"/>
      <c r="I23" s="9"/>
    </row>
    <row r="24" spans="1:9">
      <c r="A24" s="9"/>
      <c r="B24" s="9"/>
      <c r="C24" s="9"/>
      <c r="D24" s="9"/>
      <c r="E24" s="9"/>
      <c r="F24" s="9"/>
      <c r="G24" s="9"/>
      <c r="H24" s="9"/>
      <c r="I24" s="9"/>
    </row>
    <row r="25" spans="1:9">
      <c r="A25" s="9"/>
      <c r="B25" s="9"/>
      <c r="C25" s="9"/>
      <c r="D25" s="9"/>
      <c r="E25" s="9"/>
      <c r="F25" s="9"/>
      <c r="G25" s="9"/>
      <c r="H25" s="9"/>
      <c r="I25" s="9"/>
    </row>
    <row r="26" spans="1:9">
      <c r="A26" s="9"/>
      <c r="B26" s="9"/>
      <c r="C26" s="9"/>
      <c r="D26" s="9"/>
      <c r="E26" s="9"/>
      <c r="F26" s="9"/>
      <c r="G26" s="9"/>
      <c r="H26" s="9"/>
      <c r="I26" s="9"/>
    </row>
    <row r="27" spans="1:9" ht="29.25" customHeight="1">
      <c r="A27" s="138" t="s">
        <v>90</v>
      </c>
      <c r="B27" s="138"/>
      <c r="C27" s="138"/>
      <c r="D27" s="138"/>
      <c r="E27" s="138"/>
      <c r="F27" s="138"/>
      <c r="G27" s="138"/>
      <c r="H27" s="138"/>
      <c r="I27" s="138"/>
    </row>
    <row r="28" spans="1:9">
      <c r="A28" s="9"/>
      <c r="B28" s="9"/>
      <c r="C28" s="9"/>
      <c r="D28" s="9"/>
      <c r="E28" s="9"/>
      <c r="F28" s="9"/>
      <c r="G28" s="9"/>
      <c r="H28" s="9"/>
      <c r="I28" s="9"/>
    </row>
    <row r="29" spans="1:9">
      <c r="A29" s="9"/>
      <c r="B29" s="9"/>
      <c r="C29" s="9"/>
      <c r="D29" s="9"/>
      <c r="E29" s="9"/>
      <c r="F29" s="9"/>
      <c r="G29" s="9"/>
      <c r="H29" s="9"/>
      <c r="I29" s="9"/>
    </row>
    <row r="30" spans="1:9">
      <c r="A30" s="9"/>
      <c r="B30" s="9"/>
      <c r="C30" s="9"/>
      <c r="D30" s="9"/>
      <c r="E30" s="9"/>
      <c r="F30" s="9"/>
      <c r="G30" s="9"/>
      <c r="H30" s="9"/>
      <c r="I30" s="9"/>
    </row>
    <row r="31" spans="1:9">
      <c r="A31" s="9"/>
      <c r="B31" s="9"/>
      <c r="C31" s="9"/>
      <c r="D31" s="9"/>
      <c r="E31" s="9"/>
      <c r="F31" s="9"/>
      <c r="G31" s="9"/>
      <c r="H31" s="9"/>
      <c r="I31" s="9"/>
    </row>
    <row r="32" spans="1:9">
      <c r="A32" s="9"/>
      <c r="B32" s="9"/>
      <c r="C32" s="9"/>
      <c r="D32" s="9"/>
      <c r="E32" s="9"/>
      <c r="F32" s="9"/>
      <c r="G32" s="9"/>
      <c r="H32" s="9"/>
      <c r="I32" s="9"/>
    </row>
    <row r="33" spans="1:9">
      <c r="A33" s="9"/>
      <c r="B33" s="9"/>
      <c r="C33" s="9"/>
      <c r="D33" s="9"/>
      <c r="E33" s="9"/>
      <c r="F33" s="9"/>
      <c r="G33" s="9"/>
      <c r="H33" s="9"/>
      <c r="I33" s="9"/>
    </row>
    <row r="34" spans="1:9">
      <c r="A34" s="9"/>
      <c r="B34" s="9"/>
      <c r="C34" s="9"/>
      <c r="D34" s="9"/>
      <c r="E34" s="9"/>
      <c r="F34" s="9"/>
      <c r="G34" s="9"/>
      <c r="H34" s="9"/>
      <c r="I34" s="9"/>
    </row>
    <row r="35" spans="1:9">
      <c r="A35" s="9"/>
      <c r="B35" s="9"/>
      <c r="C35" s="9"/>
      <c r="D35" s="9"/>
      <c r="E35" s="9"/>
      <c r="F35" s="9"/>
      <c r="G35" s="9"/>
      <c r="H35" s="9"/>
      <c r="I35" s="9"/>
    </row>
    <row r="36" spans="1:9">
      <c r="A36" s="9"/>
      <c r="B36" s="9"/>
      <c r="C36" s="9"/>
      <c r="D36" s="9"/>
      <c r="E36" s="9"/>
      <c r="F36" s="9"/>
      <c r="G36" s="9"/>
      <c r="H36" s="9"/>
      <c r="I36" s="9"/>
    </row>
    <row r="37" spans="1:9">
      <c r="A37" s="139" t="s">
        <v>91</v>
      </c>
      <c r="B37" s="139"/>
      <c r="C37" s="139"/>
      <c r="D37" s="139"/>
      <c r="E37" s="139"/>
      <c r="F37" s="139"/>
      <c r="G37" s="139"/>
      <c r="H37" s="139"/>
      <c r="I37" s="139"/>
    </row>
    <row r="38" spans="1:9" ht="30.75" customHeight="1">
      <c r="A38" s="9"/>
      <c r="B38" s="140" t="s">
        <v>116</v>
      </c>
      <c r="C38" s="141"/>
      <c r="D38" s="141"/>
      <c r="E38" s="141"/>
      <c r="F38" s="141"/>
      <c r="G38" s="141"/>
      <c r="H38" s="141"/>
      <c r="I38" s="141"/>
    </row>
    <row r="39" spans="1:9" ht="18.75" customHeight="1">
      <c r="A39" s="9"/>
      <c r="B39" s="139" t="s">
        <v>107</v>
      </c>
      <c r="C39" s="139"/>
      <c r="D39" s="139"/>
      <c r="E39" s="139"/>
      <c r="F39" s="139"/>
      <c r="G39" s="139"/>
      <c r="H39" s="139"/>
      <c r="I39" s="139"/>
    </row>
    <row r="40" spans="1:9">
      <c r="A40" s="139" t="s">
        <v>92</v>
      </c>
      <c r="B40" s="139"/>
      <c r="C40" s="139"/>
      <c r="D40" s="139"/>
      <c r="E40" s="139"/>
      <c r="F40" s="139"/>
      <c r="G40" s="139"/>
      <c r="H40" s="139"/>
      <c r="I40" s="139"/>
    </row>
    <row r="41" spans="1:9" ht="41.25" customHeight="1">
      <c r="A41" s="9"/>
      <c r="B41" s="140" t="s">
        <v>218</v>
      </c>
      <c r="C41" s="141"/>
      <c r="D41" s="141"/>
      <c r="E41" s="141"/>
      <c r="F41" s="141"/>
      <c r="G41" s="141"/>
      <c r="H41" s="141"/>
      <c r="I41" s="141"/>
    </row>
    <row r="42" spans="1:9">
      <c r="A42" s="9"/>
      <c r="B42" s="139" t="s">
        <v>217</v>
      </c>
      <c r="C42" s="139"/>
      <c r="D42" s="139"/>
      <c r="E42" s="139"/>
      <c r="F42" s="139"/>
      <c r="G42" s="139"/>
      <c r="H42" s="139"/>
      <c r="I42" s="139"/>
    </row>
    <row r="43" spans="1:9">
      <c r="A43" s="9"/>
      <c r="B43" s="9"/>
      <c r="C43" s="9"/>
      <c r="D43" s="9"/>
      <c r="E43" s="9"/>
      <c r="F43" s="9"/>
      <c r="G43" s="9"/>
      <c r="H43" s="9"/>
      <c r="I43" s="9"/>
    </row>
    <row r="44" spans="1:9" ht="25.5" customHeight="1">
      <c r="A44" s="138" t="s">
        <v>95</v>
      </c>
      <c r="B44" s="138"/>
      <c r="C44" s="138"/>
      <c r="D44" s="138"/>
      <c r="E44" s="138"/>
      <c r="F44" s="138"/>
      <c r="G44" s="138"/>
      <c r="H44" s="138"/>
      <c r="I44" s="138"/>
    </row>
    <row r="45" spans="1:9" ht="27.75" customHeight="1">
      <c r="A45" s="9"/>
      <c r="B45" s="140" t="s">
        <v>115</v>
      </c>
      <c r="C45" s="141"/>
      <c r="D45" s="141"/>
      <c r="E45" s="141"/>
      <c r="F45" s="141"/>
      <c r="G45" s="141"/>
      <c r="H45" s="141"/>
      <c r="I45" s="141"/>
    </row>
    <row r="46" spans="1:9">
      <c r="A46" s="9"/>
      <c r="B46" s="139" t="s">
        <v>173</v>
      </c>
      <c r="C46" s="139"/>
      <c r="D46" s="139"/>
      <c r="E46" s="139"/>
      <c r="F46" s="139"/>
      <c r="G46" s="139"/>
      <c r="H46" s="139"/>
      <c r="I46" s="139"/>
    </row>
    <row r="47" spans="1:9" ht="26.25" customHeight="1">
      <c r="A47" s="138" t="s">
        <v>108</v>
      </c>
      <c r="B47" s="138"/>
      <c r="C47" s="138"/>
      <c r="D47" s="138"/>
      <c r="E47" s="138"/>
      <c r="F47" s="138"/>
      <c r="G47" s="138"/>
      <c r="H47" s="138"/>
      <c r="I47" s="138"/>
    </row>
    <row r="48" spans="1:9" ht="30" customHeight="1">
      <c r="A48" s="9"/>
      <c r="B48" s="140" t="s">
        <v>120</v>
      </c>
      <c r="C48" s="141"/>
      <c r="D48" s="141"/>
      <c r="E48" s="141"/>
      <c r="F48" s="141"/>
      <c r="G48" s="141"/>
      <c r="H48" s="141"/>
      <c r="I48" s="141"/>
    </row>
    <row r="49" spans="1:9">
      <c r="A49" s="9"/>
      <c r="B49" s="139" t="s">
        <v>118</v>
      </c>
      <c r="C49" s="139"/>
      <c r="D49" s="139"/>
      <c r="E49" s="139"/>
      <c r="F49" s="139"/>
      <c r="G49" s="139"/>
      <c r="H49" s="139"/>
      <c r="I49" s="139"/>
    </row>
    <row r="50" spans="1:9">
      <c r="A50" s="138" t="s">
        <v>109</v>
      </c>
      <c r="B50" s="138"/>
      <c r="C50" s="138"/>
      <c r="D50" s="138"/>
      <c r="E50" s="138"/>
      <c r="F50" s="138"/>
      <c r="G50" s="138"/>
      <c r="H50" s="138"/>
      <c r="I50" s="138"/>
    </row>
    <row r="51" spans="1:9" ht="30" customHeight="1">
      <c r="A51" s="9"/>
      <c r="B51" s="140" t="s">
        <v>119</v>
      </c>
      <c r="C51" s="141"/>
      <c r="D51" s="141"/>
      <c r="E51" s="141"/>
      <c r="F51" s="141"/>
      <c r="G51" s="141"/>
      <c r="H51" s="141"/>
      <c r="I51" s="141"/>
    </row>
    <row r="52" spans="1:9">
      <c r="A52" s="9"/>
      <c r="B52" s="139" t="s">
        <v>117</v>
      </c>
      <c r="C52" s="139"/>
      <c r="D52" s="139"/>
      <c r="E52" s="139"/>
      <c r="F52" s="139"/>
      <c r="G52" s="139"/>
      <c r="H52" s="139"/>
      <c r="I52" s="139"/>
    </row>
    <row r="53" spans="1:9">
      <c r="A53" s="138" t="s">
        <v>110</v>
      </c>
      <c r="B53" s="138"/>
      <c r="C53" s="138"/>
      <c r="D53" s="138"/>
      <c r="E53" s="138"/>
      <c r="F53" s="138"/>
      <c r="G53" s="138"/>
      <c r="H53" s="138"/>
      <c r="I53" s="138"/>
    </row>
    <row r="54" spans="1:9" ht="27.75" customHeight="1">
      <c r="A54" s="9"/>
      <c r="B54" s="140" t="s">
        <v>121</v>
      </c>
      <c r="C54" s="141"/>
      <c r="D54" s="141"/>
      <c r="E54" s="141"/>
      <c r="F54" s="141"/>
      <c r="G54" s="141"/>
      <c r="H54" s="141"/>
      <c r="I54" s="141"/>
    </row>
    <row r="55" spans="1:9">
      <c r="A55" s="9"/>
      <c r="B55" s="139" t="s">
        <v>122</v>
      </c>
      <c r="C55" s="139"/>
      <c r="D55" s="139"/>
      <c r="E55" s="139"/>
      <c r="F55" s="139"/>
      <c r="G55" s="139"/>
      <c r="H55" s="139"/>
      <c r="I55" s="139"/>
    </row>
    <row r="56" spans="1:9">
      <c r="A56" s="138" t="s">
        <v>111</v>
      </c>
      <c r="B56" s="138"/>
      <c r="C56" s="138"/>
      <c r="D56" s="138"/>
      <c r="E56" s="138"/>
      <c r="F56" s="138"/>
      <c r="G56" s="138"/>
      <c r="H56" s="138"/>
      <c r="I56" s="138"/>
    </row>
    <row r="57" spans="1:9" ht="26.25" customHeight="1">
      <c r="A57" s="9"/>
      <c r="B57" s="140" t="s">
        <v>123</v>
      </c>
      <c r="C57" s="141"/>
      <c r="D57" s="141"/>
      <c r="E57" s="141"/>
      <c r="F57" s="141"/>
      <c r="G57" s="141"/>
      <c r="H57" s="141"/>
      <c r="I57" s="141"/>
    </row>
    <row r="58" spans="1:9">
      <c r="A58" s="9"/>
      <c r="B58" s="139" t="s">
        <v>124</v>
      </c>
      <c r="C58" s="139"/>
      <c r="D58" s="139"/>
      <c r="E58" s="139"/>
      <c r="F58" s="139"/>
      <c r="G58" s="139"/>
      <c r="H58" s="139"/>
      <c r="I58" s="139"/>
    </row>
    <row r="59" spans="1:9">
      <c r="A59" s="138" t="s">
        <v>112</v>
      </c>
      <c r="B59" s="138"/>
      <c r="C59" s="138"/>
      <c r="D59" s="138"/>
      <c r="E59" s="138"/>
      <c r="F59" s="138"/>
      <c r="G59" s="138"/>
      <c r="H59" s="138"/>
      <c r="I59" s="138"/>
    </row>
    <row r="60" spans="1:9" ht="30" customHeight="1">
      <c r="A60" s="9"/>
      <c r="B60" s="140" t="s">
        <v>125</v>
      </c>
      <c r="C60" s="141"/>
      <c r="D60" s="141"/>
      <c r="E60" s="141"/>
      <c r="F60" s="141"/>
      <c r="G60" s="141"/>
      <c r="H60" s="141"/>
      <c r="I60" s="141"/>
    </row>
    <row r="61" spans="1:9">
      <c r="A61" s="9"/>
      <c r="B61" s="139" t="s">
        <v>126</v>
      </c>
      <c r="C61" s="139"/>
      <c r="D61" s="139"/>
      <c r="E61" s="139"/>
      <c r="F61" s="139"/>
      <c r="G61" s="139"/>
      <c r="H61" s="139"/>
      <c r="I61" s="139"/>
    </row>
    <row r="62" spans="1:9">
      <c r="A62" s="138" t="s">
        <v>136</v>
      </c>
      <c r="B62" s="138"/>
      <c r="C62" s="138"/>
      <c r="D62" s="138"/>
      <c r="E62" s="138"/>
      <c r="F62" s="138"/>
      <c r="G62" s="138"/>
      <c r="H62" s="138"/>
      <c r="I62" s="138"/>
    </row>
    <row r="63" spans="1:9" ht="27.75" customHeight="1">
      <c r="A63" s="9"/>
      <c r="B63" s="140" t="s">
        <v>127</v>
      </c>
      <c r="C63" s="141"/>
      <c r="D63" s="141"/>
      <c r="E63" s="141"/>
      <c r="F63" s="141"/>
      <c r="G63" s="141"/>
      <c r="H63" s="141"/>
      <c r="I63" s="141"/>
    </row>
    <row r="64" spans="1:9">
      <c r="A64" s="9"/>
      <c r="B64" s="139" t="s">
        <v>128</v>
      </c>
      <c r="C64" s="139"/>
      <c r="D64" s="139"/>
      <c r="E64" s="139"/>
      <c r="F64" s="139"/>
      <c r="G64" s="139"/>
      <c r="H64" s="139"/>
      <c r="I64" s="139"/>
    </row>
    <row r="65" spans="1:9">
      <c r="A65" s="138" t="s">
        <v>137</v>
      </c>
      <c r="B65" s="138"/>
      <c r="C65" s="138"/>
      <c r="D65" s="138"/>
      <c r="E65" s="138"/>
      <c r="F65" s="138"/>
      <c r="G65" s="138"/>
      <c r="H65" s="138"/>
      <c r="I65" s="138"/>
    </row>
    <row r="66" spans="1:9" ht="28.5" customHeight="1">
      <c r="A66" s="9"/>
      <c r="B66" s="140" t="s">
        <v>129</v>
      </c>
      <c r="C66" s="141"/>
      <c r="D66" s="141"/>
      <c r="E66" s="141"/>
      <c r="F66" s="141"/>
      <c r="G66" s="141"/>
      <c r="H66" s="141"/>
      <c r="I66" s="141"/>
    </row>
    <row r="67" spans="1:9">
      <c r="A67" s="9"/>
      <c r="B67" s="139" t="s">
        <v>132</v>
      </c>
      <c r="C67" s="139"/>
      <c r="D67" s="139"/>
      <c r="E67" s="139"/>
      <c r="F67" s="139"/>
      <c r="G67" s="139"/>
      <c r="H67" s="139"/>
      <c r="I67" s="139"/>
    </row>
    <row r="68" spans="1:9" ht="27.75" customHeight="1">
      <c r="A68" s="138" t="s">
        <v>113</v>
      </c>
      <c r="B68" s="138"/>
      <c r="C68" s="138"/>
      <c r="D68" s="138"/>
      <c r="E68" s="138"/>
      <c r="F68" s="138"/>
      <c r="G68" s="138"/>
      <c r="H68" s="138"/>
      <c r="I68" s="138"/>
    </row>
    <row r="69" spans="1:9">
      <c r="A69" s="9"/>
      <c r="B69" s="9" t="s">
        <v>114</v>
      </c>
      <c r="C69" s="9"/>
      <c r="D69" s="9"/>
      <c r="E69" s="9"/>
      <c r="F69" s="9"/>
      <c r="G69" s="9"/>
      <c r="H69" s="9"/>
      <c r="I69" s="9"/>
    </row>
    <row r="70" spans="1:9">
      <c r="A70" s="9"/>
      <c r="B70" s="9"/>
      <c r="C70" s="139" t="s">
        <v>130</v>
      </c>
      <c r="D70" s="139"/>
      <c r="E70" s="139"/>
      <c r="F70" s="139"/>
      <c r="G70" s="139"/>
      <c r="H70" s="139"/>
      <c r="I70" s="139"/>
    </row>
    <row r="71" spans="1:9" ht="31.5" customHeight="1">
      <c r="A71" s="9"/>
      <c r="B71" s="9"/>
      <c r="C71" s="138" t="s">
        <v>131</v>
      </c>
      <c r="D71" s="138"/>
      <c r="E71" s="138"/>
      <c r="F71" s="138"/>
      <c r="G71" s="138"/>
      <c r="H71" s="138"/>
      <c r="I71" s="138"/>
    </row>
    <row r="72" spans="1:9" ht="29.25" customHeight="1">
      <c r="A72" s="9"/>
      <c r="B72" s="138" t="s">
        <v>148</v>
      </c>
      <c r="C72" s="138"/>
      <c r="D72" s="138"/>
      <c r="E72" s="138"/>
      <c r="F72" s="138"/>
      <c r="G72" s="138"/>
      <c r="H72" s="138"/>
      <c r="I72" s="138"/>
    </row>
    <row r="73" spans="1:9" ht="29.25" customHeight="1">
      <c r="A73" s="140" t="s">
        <v>151</v>
      </c>
      <c r="B73" s="141"/>
      <c r="C73" s="141"/>
      <c r="D73" s="141"/>
      <c r="E73" s="141"/>
      <c r="F73" s="141"/>
      <c r="G73" s="141"/>
      <c r="H73" s="141"/>
      <c r="I73" s="9"/>
    </row>
    <row r="74" spans="1:9">
      <c r="A74" s="9"/>
      <c r="B74" s="9" t="s">
        <v>133</v>
      </c>
      <c r="C74" s="9"/>
      <c r="D74" s="9"/>
      <c r="E74" s="9"/>
      <c r="F74" s="9"/>
      <c r="G74" s="9"/>
      <c r="H74" s="9"/>
      <c r="I74" s="9"/>
    </row>
    <row r="75" spans="1:9" ht="27" customHeight="1">
      <c r="A75" s="9"/>
      <c r="B75" s="9"/>
      <c r="C75" s="138" t="s">
        <v>134</v>
      </c>
      <c r="D75" s="138"/>
      <c r="E75" s="138"/>
      <c r="F75" s="138"/>
      <c r="G75" s="138"/>
      <c r="H75" s="138"/>
      <c r="I75" s="138"/>
    </row>
    <row r="76" spans="1:9" ht="38.25" customHeight="1">
      <c r="A76" s="9"/>
      <c r="B76" s="9"/>
      <c r="C76" s="138" t="s">
        <v>135</v>
      </c>
      <c r="D76" s="138"/>
      <c r="E76" s="138"/>
      <c r="F76" s="138"/>
      <c r="G76" s="138"/>
      <c r="H76" s="138"/>
      <c r="I76" s="138"/>
    </row>
    <row r="77" spans="1:9" ht="39.75" customHeight="1">
      <c r="A77" s="9"/>
      <c r="B77" s="138" t="s">
        <v>149</v>
      </c>
      <c r="C77" s="138"/>
      <c r="D77" s="138"/>
      <c r="E77" s="138"/>
      <c r="F77" s="138"/>
      <c r="G77" s="138"/>
      <c r="H77" s="138"/>
      <c r="I77" s="138"/>
    </row>
    <row r="78" spans="1:9">
      <c r="A78" s="138" t="s">
        <v>138</v>
      </c>
      <c r="B78" s="138"/>
      <c r="C78" s="138"/>
      <c r="D78" s="138"/>
      <c r="E78" s="138"/>
      <c r="F78" s="138"/>
      <c r="G78" s="138"/>
      <c r="H78" s="138"/>
      <c r="I78" s="138"/>
    </row>
    <row r="79" spans="1:9">
      <c r="A79" s="9"/>
      <c r="B79" s="9" t="s">
        <v>141</v>
      </c>
      <c r="C79" s="9"/>
      <c r="D79" s="9"/>
      <c r="E79" s="9"/>
      <c r="F79" s="9"/>
      <c r="G79" s="9"/>
      <c r="H79" s="9"/>
      <c r="I79" s="9"/>
    </row>
    <row r="80" spans="1:9">
      <c r="A80" s="9"/>
      <c r="B80" s="9"/>
      <c r="C80" s="139" t="s">
        <v>139</v>
      </c>
      <c r="D80" s="139"/>
      <c r="E80" s="139"/>
      <c r="F80" s="139"/>
      <c r="G80" s="139"/>
      <c r="H80" s="139"/>
      <c r="I80" s="139"/>
    </row>
    <row r="81" spans="1:9" ht="24.75" customHeight="1">
      <c r="A81" s="9"/>
      <c r="B81" s="9"/>
      <c r="C81" s="138" t="s">
        <v>140</v>
      </c>
      <c r="D81" s="138"/>
      <c r="E81" s="138"/>
      <c r="F81" s="138"/>
      <c r="G81" s="138"/>
      <c r="H81" s="138"/>
      <c r="I81" s="138"/>
    </row>
    <row r="82" spans="1:9" ht="30" customHeight="1">
      <c r="A82" s="9"/>
      <c r="B82" s="138" t="s">
        <v>146</v>
      </c>
      <c r="C82" s="138"/>
      <c r="D82" s="138"/>
      <c r="E82" s="138"/>
      <c r="F82" s="138"/>
      <c r="G82" s="138"/>
      <c r="H82" s="138"/>
      <c r="I82" s="138"/>
    </row>
    <row r="83" spans="1:9" ht="27.75" customHeight="1">
      <c r="A83" s="138" t="s">
        <v>142</v>
      </c>
      <c r="B83" s="138"/>
      <c r="C83" s="138"/>
      <c r="D83" s="138"/>
      <c r="E83" s="138"/>
      <c r="F83" s="138"/>
      <c r="G83" s="138"/>
      <c r="H83" s="138"/>
      <c r="I83" s="138"/>
    </row>
    <row r="84" spans="1:9">
      <c r="A84" s="9"/>
      <c r="B84" s="9" t="s">
        <v>143</v>
      </c>
      <c r="C84" s="9"/>
      <c r="D84" s="9"/>
      <c r="E84" s="9"/>
      <c r="F84" s="9"/>
      <c r="G84" s="9"/>
      <c r="H84" s="9"/>
      <c r="I84" s="9"/>
    </row>
    <row r="85" spans="1:9">
      <c r="A85" s="9"/>
      <c r="B85" s="9"/>
      <c r="C85" s="139" t="s">
        <v>144</v>
      </c>
      <c r="D85" s="139"/>
      <c r="E85" s="139"/>
      <c r="F85" s="139"/>
      <c r="G85" s="139"/>
      <c r="H85" s="139"/>
      <c r="I85" s="139"/>
    </row>
    <row r="86" spans="1:9" ht="28.5" customHeight="1">
      <c r="A86" s="9"/>
      <c r="B86" s="9"/>
      <c r="C86" s="138" t="s">
        <v>145</v>
      </c>
      <c r="D86" s="138"/>
      <c r="E86" s="138"/>
      <c r="F86" s="138"/>
      <c r="G86" s="138"/>
      <c r="H86" s="138"/>
      <c r="I86" s="138"/>
    </row>
    <row r="87" spans="1:9" ht="28.5" customHeight="1">
      <c r="A87" s="9"/>
      <c r="B87" s="138" t="s">
        <v>147</v>
      </c>
      <c r="C87" s="138"/>
      <c r="D87" s="138"/>
      <c r="E87" s="138"/>
      <c r="F87" s="138"/>
      <c r="G87" s="138"/>
      <c r="H87" s="138"/>
      <c r="I87" s="138"/>
    </row>
    <row r="88" spans="1:9" ht="44.25" customHeight="1">
      <c r="A88" s="140" t="s">
        <v>150</v>
      </c>
      <c r="B88" s="141"/>
      <c r="C88" s="141"/>
      <c r="D88" s="141"/>
      <c r="E88" s="141"/>
      <c r="F88" s="141"/>
      <c r="G88" s="141"/>
      <c r="H88" s="141"/>
      <c r="I88" s="9"/>
    </row>
    <row r="89" spans="1:9">
      <c r="A89" s="9"/>
      <c r="B89" s="9" t="s">
        <v>152</v>
      </c>
      <c r="C89" s="9"/>
      <c r="D89" s="9"/>
      <c r="E89" s="9"/>
      <c r="F89" s="9"/>
      <c r="G89" s="9"/>
      <c r="H89" s="9"/>
      <c r="I89" s="9"/>
    </row>
    <row r="90" spans="1:9" ht="27.75" customHeight="1">
      <c r="A90" s="9"/>
      <c r="B90" s="9"/>
      <c r="C90" s="138" t="s">
        <v>134</v>
      </c>
      <c r="D90" s="138"/>
      <c r="E90" s="138"/>
      <c r="F90" s="138"/>
      <c r="G90" s="138"/>
      <c r="H90" s="138"/>
      <c r="I90" s="138"/>
    </row>
    <row r="91" spans="1:9" ht="39" customHeight="1">
      <c r="A91" s="9"/>
      <c r="B91" s="9"/>
      <c r="C91" s="138" t="s">
        <v>154</v>
      </c>
      <c r="D91" s="138"/>
      <c r="E91" s="138"/>
      <c r="F91" s="138"/>
      <c r="G91" s="138"/>
      <c r="H91" s="138"/>
      <c r="I91" s="138"/>
    </row>
    <row r="92" spans="1:9" ht="44.25" customHeight="1">
      <c r="A92" s="9"/>
      <c r="B92" s="138" t="s">
        <v>153</v>
      </c>
      <c r="C92" s="138"/>
      <c r="D92" s="138"/>
      <c r="E92" s="138"/>
      <c r="F92" s="138"/>
      <c r="G92" s="138"/>
      <c r="H92" s="138"/>
      <c r="I92" s="138"/>
    </row>
    <row r="93" spans="1:9" ht="30.75" customHeight="1">
      <c r="A93" s="138" t="s">
        <v>156</v>
      </c>
      <c r="B93" s="138"/>
      <c r="C93" s="138"/>
      <c r="D93" s="138"/>
      <c r="E93" s="138"/>
      <c r="F93" s="138"/>
      <c r="G93" s="138"/>
      <c r="H93" s="138"/>
      <c r="I93" s="138"/>
    </row>
    <row r="94" spans="1:9">
      <c r="A94" s="9"/>
      <c r="B94" s="9" t="s">
        <v>155</v>
      </c>
      <c r="C94" s="9"/>
      <c r="D94" s="9"/>
      <c r="E94" s="9"/>
      <c r="F94" s="9"/>
      <c r="G94" s="9"/>
      <c r="H94" s="9"/>
      <c r="I94" s="9"/>
    </row>
    <row r="95" spans="1:9">
      <c r="A95" s="9"/>
      <c r="B95" s="9"/>
      <c r="C95" s="139" t="s">
        <v>157</v>
      </c>
      <c r="D95" s="139"/>
      <c r="E95" s="139"/>
      <c r="F95" s="139"/>
      <c r="G95" s="139"/>
      <c r="H95" s="139"/>
      <c r="I95" s="139"/>
    </row>
    <row r="96" spans="1:9" ht="27.75" customHeight="1">
      <c r="A96" s="9"/>
      <c r="B96" s="9"/>
      <c r="C96" s="138" t="s">
        <v>158</v>
      </c>
      <c r="D96" s="138"/>
      <c r="E96" s="138"/>
      <c r="F96" s="138"/>
      <c r="G96" s="138"/>
      <c r="H96" s="138"/>
      <c r="I96" s="138"/>
    </row>
    <row r="97" spans="1:9" ht="29.25" customHeight="1">
      <c r="A97" s="9"/>
      <c r="B97" s="138" t="s">
        <v>159</v>
      </c>
      <c r="C97" s="138"/>
      <c r="D97" s="138"/>
      <c r="E97" s="138"/>
      <c r="F97" s="138"/>
      <c r="G97" s="138"/>
      <c r="H97" s="138"/>
      <c r="I97" s="138"/>
    </row>
    <row r="98" spans="1:9" ht="39.75" customHeight="1">
      <c r="A98" s="140" t="s">
        <v>160</v>
      </c>
      <c r="B98" s="141"/>
      <c r="C98" s="141"/>
      <c r="D98" s="141"/>
      <c r="E98" s="141"/>
      <c r="F98" s="141"/>
      <c r="G98" s="141"/>
      <c r="H98" s="141"/>
      <c r="I98" s="9"/>
    </row>
    <row r="99" spans="1:9">
      <c r="A99" s="9"/>
      <c r="B99" s="9" t="s">
        <v>162</v>
      </c>
      <c r="C99" s="9"/>
      <c r="D99" s="9"/>
      <c r="E99" s="9"/>
      <c r="F99" s="9"/>
      <c r="G99" s="9"/>
      <c r="H99" s="9"/>
      <c r="I99" s="9"/>
    </row>
    <row r="100" spans="1:9" ht="29.25" customHeight="1">
      <c r="A100" s="9"/>
      <c r="B100" s="9"/>
      <c r="C100" s="138" t="s">
        <v>134</v>
      </c>
      <c r="D100" s="138"/>
      <c r="E100" s="138"/>
      <c r="F100" s="138"/>
      <c r="G100" s="138"/>
      <c r="H100" s="138"/>
      <c r="I100" s="138"/>
    </row>
    <row r="101" spans="1:9" ht="40.5" customHeight="1">
      <c r="A101" s="9"/>
      <c r="B101" s="9"/>
      <c r="C101" s="138" t="s">
        <v>161</v>
      </c>
      <c r="D101" s="138"/>
      <c r="E101" s="138"/>
      <c r="F101" s="138"/>
      <c r="G101" s="138"/>
      <c r="H101" s="138"/>
      <c r="I101" s="138"/>
    </row>
    <row r="102" spans="1:9" ht="41.25" customHeight="1">
      <c r="A102" s="9"/>
      <c r="B102" s="138" t="s">
        <v>163</v>
      </c>
      <c r="C102" s="138"/>
      <c r="D102" s="138"/>
      <c r="E102" s="138"/>
      <c r="F102" s="138"/>
      <c r="G102" s="138"/>
      <c r="H102" s="138"/>
      <c r="I102" s="138"/>
    </row>
    <row r="103" spans="1:9">
      <c r="A103" s="138" t="s">
        <v>164</v>
      </c>
      <c r="B103" s="138"/>
      <c r="C103" s="138"/>
      <c r="D103" s="138"/>
      <c r="E103" s="138"/>
      <c r="F103" s="138"/>
      <c r="G103" s="138"/>
      <c r="H103" s="138"/>
      <c r="I103" s="138"/>
    </row>
    <row r="104" spans="1:9">
      <c r="A104" s="9"/>
      <c r="B104" s="9" t="s">
        <v>165</v>
      </c>
      <c r="C104" s="9"/>
      <c r="D104" s="9"/>
      <c r="E104" s="9"/>
      <c r="F104" s="9"/>
      <c r="G104" s="9"/>
      <c r="H104" s="9"/>
      <c r="I104" s="9"/>
    </row>
    <row r="105" spans="1:9">
      <c r="A105" s="9"/>
      <c r="B105" s="9"/>
      <c r="C105" s="139" t="s">
        <v>166</v>
      </c>
      <c r="D105" s="139"/>
      <c r="E105" s="139"/>
      <c r="F105" s="139"/>
      <c r="G105" s="139"/>
      <c r="H105" s="139"/>
      <c r="I105" s="139"/>
    </row>
    <row r="106" spans="1:9" ht="30.75" customHeight="1">
      <c r="A106" s="9"/>
      <c r="B106" s="9"/>
      <c r="C106" s="138" t="s">
        <v>167</v>
      </c>
      <c r="D106" s="138"/>
      <c r="E106" s="138"/>
      <c r="F106" s="138"/>
      <c r="G106" s="138"/>
      <c r="H106" s="138"/>
      <c r="I106" s="138"/>
    </row>
    <row r="107" spans="1:9" ht="29.25" customHeight="1">
      <c r="A107" s="9"/>
      <c r="B107" s="138" t="s">
        <v>168</v>
      </c>
      <c r="C107" s="138"/>
      <c r="D107" s="138"/>
      <c r="E107" s="138"/>
      <c r="F107" s="138"/>
      <c r="G107" s="138"/>
      <c r="H107" s="138"/>
      <c r="I107" s="138"/>
    </row>
    <row r="108" spans="1:9">
      <c r="A108" s="138" t="s">
        <v>169</v>
      </c>
      <c r="B108" s="138"/>
      <c r="C108" s="138"/>
      <c r="D108" s="138"/>
      <c r="E108" s="138"/>
      <c r="F108" s="138"/>
      <c r="G108" s="138"/>
      <c r="H108" s="138"/>
      <c r="I108" s="138"/>
    </row>
    <row r="109" spans="1:9">
      <c r="A109" s="9"/>
      <c r="B109" s="9" t="s">
        <v>170</v>
      </c>
      <c r="C109" s="9"/>
      <c r="D109" s="9"/>
      <c r="E109" s="9"/>
      <c r="F109" s="9"/>
      <c r="G109" s="9"/>
      <c r="H109" s="9"/>
      <c r="I109" s="9"/>
    </row>
    <row r="110" spans="1:9">
      <c r="A110" s="9"/>
      <c r="B110" s="9"/>
      <c r="C110" s="139" t="s">
        <v>171</v>
      </c>
      <c r="D110" s="139"/>
      <c r="E110" s="139"/>
      <c r="F110" s="139"/>
      <c r="G110" s="139"/>
      <c r="H110" s="139"/>
      <c r="I110" s="139"/>
    </row>
    <row r="111" spans="1:9">
      <c r="A111" s="9"/>
      <c r="B111" s="9"/>
      <c r="C111" s="138" t="s">
        <v>172</v>
      </c>
      <c r="D111" s="138"/>
      <c r="E111" s="138"/>
      <c r="F111" s="138"/>
      <c r="G111" s="138"/>
      <c r="H111" s="138"/>
      <c r="I111" s="138"/>
    </row>
    <row r="112" spans="1:9" ht="30" customHeight="1">
      <c r="A112" s="9"/>
      <c r="B112" s="138" t="s">
        <v>174</v>
      </c>
      <c r="C112" s="138"/>
      <c r="D112" s="138"/>
      <c r="E112" s="138"/>
      <c r="F112" s="138"/>
      <c r="G112" s="138"/>
      <c r="H112" s="138"/>
      <c r="I112" s="138"/>
    </row>
    <row r="113" spans="1:9" ht="43.5" customHeight="1">
      <c r="A113" s="138" t="s">
        <v>175</v>
      </c>
      <c r="B113" s="138"/>
      <c r="C113" s="138"/>
      <c r="D113" s="138"/>
      <c r="E113" s="138"/>
      <c r="F113" s="138"/>
      <c r="G113" s="138"/>
      <c r="H113" s="138"/>
      <c r="I113" s="138"/>
    </row>
    <row r="114" spans="1:9" ht="15.75" customHeight="1">
      <c r="A114" s="9"/>
      <c r="B114" s="9" t="s">
        <v>176</v>
      </c>
      <c r="C114" s="9"/>
      <c r="D114" s="9"/>
      <c r="E114" s="9"/>
      <c r="F114" s="9"/>
      <c r="G114" s="9"/>
      <c r="H114" s="9"/>
      <c r="I114" s="9"/>
    </row>
    <row r="115" spans="1:9">
      <c r="A115" s="9"/>
      <c r="B115" s="9"/>
      <c r="C115" s="139" t="s">
        <v>177</v>
      </c>
      <c r="D115" s="139"/>
      <c r="E115" s="139"/>
      <c r="F115" s="139"/>
      <c r="G115" s="139"/>
      <c r="H115" s="139"/>
      <c r="I115" s="139"/>
    </row>
    <row r="116" spans="1:9" ht="27.75" customHeight="1">
      <c r="B116" s="9"/>
      <c r="C116" s="143" t="s">
        <v>178</v>
      </c>
      <c r="D116" s="138"/>
      <c r="E116" s="138"/>
      <c r="F116" s="138"/>
      <c r="G116" s="138"/>
      <c r="H116" s="138"/>
      <c r="I116" s="138"/>
    </row>
    <row r="117" spans="1:9">
      <c r="B117" s="138" t="s">
        <v>200</v>
      </c>
      <c r="C117" s="138"/>
      <c r="D117" s="138"/>
      <c r="E117" s="138"/>
      <c r="F117" s="138"/>
      <c r="G117" s="138"/>
      <c r="H117" s="138"/>
      <c r="I117" s="138"/>
    </row>
    <row r="118" spans="1:9" ht="40.5" customHeight="1">
      <c r="A118" s="138" t="s">
        <v>182</v>
      </c>
      <c r="B118" s="138"/>
      <c r="C118" s="138"/>
      <c r="D118" s="138"/>
      <c r="E118" s="138"/>
      <c r="F118" s="138"/>
      <c r="G118" s="138"/>
      <c r="H118" s="138"/>
      <c r="I118" s="138"/>
    </row>
    <row r="119" spans="1:9">
      <c r="A119" s="9"/>
      <c r="B119" s="9" t="s">
        <v>181</v>
      </c>
      <c r="C119" s="9"/>
      <c r="D119" s="9"/>
      <c r="E119" s="9"/>
      <c r="F119" s="9"/>
      <c r="G119" s="9"/>
      <c r="H119" s="9"/>
      <c r="I119" s="9"/>
    </row>
    <row r="120" spans="1:9">
      <c r="A120" s="9"/>
      <c r="B120" s="9"/>
      <c r="C120" s="139" t="s">
        <v>179</v>
      </c>
      <c r="D120" s="139"/>
      <c r="E120" s="139"/>
      <c r="F120" s="139"/>
      <c r="G120" s="139"/>
      <c r="H120" s="139"/>
      <c r="I120" s="139"/>
    </row>
    <row r="121" spans="1:9" ht="29.25" customHeight="1">
      <c r="B121" s="9"/>
      <c r="C121" s="143" t="s">
        <v>180</v>
      </c>
      <c r="D121" s="138"/>
      <c r="E121" s="138"/>
      <c r="F121" s="138"/>
      <c r="G121" s="138"/>
      <c r="H121" s="138"/>
      <c r="I121" s="138"/>
    </row>
    <row r="122" spans="1:9">
      <c r="B122" s="138" t="s">
        <v>199</v>
      </c>
      <c r="C122" s="138"/>
      <c r="D122" s="138"/>
      <c r="E122" s="138"/>
      <c r="F122" s="138"/>
      <c r="G122" s="138"/>
      <c r="H122" s="138"/>
      <c r="I122" s="138"/>
    </row>
    <row r="123" spans="1:9" ht="29.25" customHeight="1">
      <c r="A123" s="138" t="s">
        <v>183</v>
      </c>
      <c r="B123" s="138"/>
      <c r="C123" s="138"/>
      <c r="D123" s="138"/>
      <c r="E123" s="138"/>
      <c r="F123" s="138"/>
      <c r="G123" s="138"/>
      <c r="H123" s="138"/>
      <c r="I123" s="138"/>
    </row>
    <row r="124" spans="1:9">
      <c r="A124" s="9"/>
      <c r="B124" s="9" t="s">
        <v>185</v>
      </c>
      <c r="C124" s="9"/>
      <c r="D124" s="9"/>
      <c r="E124" s="9"/>
      <c r="F124" s="9"/>
      <c r="G124" s="9"/>
      <c r="H124" s="9"/>
      <c r="I124" s="9"/>
    </row>
    <row r="125" spans="1:9" ht="28.5" customHeight="1">
      <c r="A125" s="9"/>
      <c r="B125" s="9"/>
      <c r="C125" s="138" t="s">
        <v>192</v>
      </c>
      <c r="D125" s="138"/>
      <c r="E125" s="138"/>
      <c r="F125" s="138"/>
      <c r="G125" s="138"/>
      <c r="H125" s="138"/>
      <c r="I125" s="138"/>
    </row>
    <row r="126" spans="1:9" ht="41.25" customHeight="1">
      <c r="B126" s="9"/>
      <c r="C126" s="143" t="s">
        <v>186</v>
      </c>
      <c r="D126" s="143"/>
      <c r="E126" s="143"/>
      <c r="F126" s="143"/>
      <c r="G126" s="143"/>
      <c r="H126" s="143"/>
      <c r="I126" s="143"/>
    </row>
    <row r="127" spans="1:9" ht="81.75" customHeight="1">
      <c r="B127" s="9"/>
      <c r="C127" s="146" t="s">
        <v>187</v>
      </c>
      <c r="D127" s="147"/>
      <c r="E127" s="147"/>
      <c r="F127" s="147"/>
      <c r="G127" s="147"/>
      <c r="H127" s="147"/>
      <c r="I127" s="148"/>
    </row>
    <row r="128" spans="1:9">
      <c r="B128" s="138" t="s">
        <v>184</v>
      </c>
      <c r="C128" s="138"/>
      <c r="D128" s="138"/>
      <c r="E128" s="138"/>
      <c r="F128" s="138"/>
      <c r="G128" s="138"/>
      <c r="H128" s="138"/>
      <c r="I128" s="138"/>
    </row>
    <row r="129" spans="1:9" ht="29.25" customHeight="1">
      <c r="A129" s="138" t="s">
        <v>188</v>
      </c>
      <c r="B129" s="138"/>
      <c r="C129" s="138"/>
      <c r="D129" s="138"/>
      <c r="E129" s="138"/>
      <c r="F129" s="138"/>
      <c r="G129" s="138"/>
      <c r="H129" s="138"/>
      <c r="I129" s="138"/>
    </row>
    <row r="130" spans="1:9">
      <c r="A130" s="9"/>
      <c r="B130" s="9" t="s">
        <v>189</v>
      </c>
      <c r="C130" s="9"/>
      <c r="D130" s="9"/>
      <c r="E130" s="9"/>
      <c r="F130" s="9"/>
      <c r="G130" s="9"/>
      <c r="H130" s="9"/>
      <c r="I130" s="9"/>
    </row>
    <row r="131" spans="1:9" ht="29.25" customHeight="1">
      <c r="A131" s="9"/>
      <c r="B131" s="9"/>
      <c r="C131" s="138" t="s">
        <v>191</v>
      </c>
      <c r="D131" s="138"/>
      <c r="E131" s="138"/>
      <c r="F131" s="138"/>
      <c r="G131" s="138"/>
      <c r="H131" s="138"/>
      <c r="I131" s="138"/>
    </row>
    <row r="132" spans="1:9" ht="39" customHeight="1">
      <c r="B132" s="9"/>
      <c r="C132" s="138" t="s">
        <v>193</v>
      </c>
      <c r="D132" s="138"/>
      <c r="E132" s="138"/>
      <c r="F132" s="138"/>
      <c r="G132" s="138"/>
      <c r="H132" s="138"/>
      <c r="I132" s="138"/>
    </row>
    <row r="133" spans="1:9">
      <c r="B133" s="138" t="s">
        <v>190</v>
      </c>
      <c r="C133" s="138"/>
      <c r="D133" s="138"/>
      <c r="E133" s="138"/>
      <c r="F133" s="138"/>
      <c r="G133" s="138"/>
      <c r="H133" s="138"/>
      <c r="I133" s="138"/>
    </row>
    <row r="134" spans="1:9" ht="29.25" customHeight="1">
      <c r="A134" s="138" t="s">
        <v>194</v>
      </c>
      <c r="B134" s="138"/>
      <c r="C134" s="138"/>
      <c r="D134" s="138"/>
      <c r="E134" s="138"/>
      <c r="F134" s="138"/>
      <c r="G134" s="138"/>
      <c r="H134" s="138"/>
      <c r="I134" s="138"/>
    </row>
    <row r="135" spans="1:9">
      <c r="A135" s="9"/>
      <c r="B135" s="11" t="s">
        <v>195</v>
      </c>
      <c r="C135" s="11"/>
      <c r="D135" s="11"/>
      <c r="E135" s="11"/>
      <c r="F135" s="11"/>
      <c r="G135" s="11"/>
      <c r="H135" s="11"/>
      <c r="I135" s="11"/>
    </row>
    <row r="136" spans="1:9" ht="29.25" customHeight="1">
      <c r="A136" s="9"/>
      <c r="B136" s="11"/>
      <c r="C136" s="144" t="s">
        <v>196</v>
      </c>
      <c r="D136" s="145"/>
      <c r="E136" s="145"/>
      <c r="F136" s="145"/>
      <c r="G136" s="145"/>
      <c r="H136" s="145"/>
      <c r="I136" s="145"/>
    </row>
    <row r="137" spans="1:9" ht="28.5" customHeight="1">
      <c r="B137" s="11"/>
      <c r="C137" s="145" t="s">
        <v>197</v>
      </c>
      <c r="D137" s="145"/>
      <c r="E137" s="145"/>
      <c r="F137" s="145"/>
      <c r="G137" s="145"/>
      <c r="H137" s="145"/>
      <c r="I137" s="145"/>
    </row>
    <row r="138" spans="1:9">
      <c r="B138" s="138" t="s">
        <v>198</v>
      </c>
      <c r="C138" s="138"/>
      <c r="D138" s="138"/>
      <c r="E138" s="138"/>
      <c r="F138" s="138"/>
      <c r="G138" s="138"/>
      <c r="H138" s="138"/>
      <c r="I138" s="138"/>
    </row>
    <row r="139" spans="1:9" ht="28.5" customHeight="1">
      <c r="A139" s="138" t="s">
        <v>201</v>
      </c>
      <c r="B139" s="138"/>
      <c r="C139" s="138"/>
      <c r="D139" s="138"/>
      <c r="E139" s="138"/>
      <c r="F139" s="138"/>
      <c r="G139" s="138"/>
      <c r="H139" s="138"/>
      <c r="I139" s="138"/>
    </row>
    <row r="140" spans="1:9" s="2" customFormat="1">
      <c r="A140" s="11"/>
      <c r="B140" s="11" t="s">
        <v>203</v>
      </c>
      <c r="C140" s="11"/>
      <c r="D140" s="11"/>
      <c r="E140" s="11"/>
      <c r="F140" s="11"/>
      <c r="G140" s="11"/>
      <c r="H140" s="11"/>
      <c r="I140" s="11"/>
    </row>
    <row r="141" spans="1:9" s="2" customFormat="1" ht="40.5" customHeight="1">
      <c r="A141" s="12"/>
      <c r="B141" s="11"/>
      <c r="C141" s="144" t="s">
        <v>207</v>
      </c>
      <c r="D141" s="145"/>
      <c r="E141" s="145"/>
      <c r="F141" s="145"/>
      <c r="G141" s="145"/>
      <c r="H141" s="145"/>
      <c r="I141" s="145"/>
    </row>
    <row r="142" spans="1:9">
      <c r="B142" s="138" t="s">
        <v>204</v>
      </c>
      <c r="C142" s="138"/>
      <c r="D142" s="138"/>
      <c r="E142" s="138"/>
      <c r="F142" s="138"/>
      <c r="G142" s="138"/>
      <c r="H142" s="138"/>
      <c r="I142" s="138"/>
    </row>
    <row r="143" spans="1:9" ht="30.75" customHeight="1">
      <c r="A143" s="138" t="s">
        <v>202</v>
      </c>
      <c r="B143" s="138"/>
      <c r="C143" s="138"/>
      <c r="D143" s="138"/>
      <c r="E143" s="138"/>
      <c r="F143" s="138"/>
      <c r="G143" s="138"/>
      <c r="H143" s="138"/>
      <c r="I143" s="138"/>
    </row>
    <row r="144" spans="1:9">
      <c r="A144" s="11"/>
      <c r="B144" s="11" t="s">
        <v>205</v>
      </c>
      <c r="C144" s="11"/>
      <c r="D144" s="11"/>
      <c r="E144" s="11"/>
      <c r="F144" s="11"/>
      <c r="G144" s="11"/>
      <c r="H144" s="11"/>
      <c r="I144" s="11"/>
    </row>
    <row r="145" spans="1:9" ht="42" customHeight="1">
      <c r="A145" s="12"/>
      <c r="B145" s="11"/>
      <c r="C145" s="144" t="s">
        <v>206</v>
      </c>
      <c r="D145" s="145"/>
      <c r="E145" s="145"/>
      <c r="F145" s="145"/>
      <c r="G145" s="145"/>
      <c r="H145" s="145"/>
      <c r="I145" s="145"/>
    </row>
    <row r="146" spans="1:9">
      <c r="B146" s="138" t="s">
        <v>208</v>
      </c>
      <c r="C146" s="138"/>
      <c r="D146" s="138"/>
      <c r="E146" s="138"/>
      <c r="F146" s="138"/>
      <c r="G146" s="138"/>
      <c r="H146" s="138"/>
      <c r="I146" s="138"/>
    </row>
    <row r="147" spans="1:9" ht="28.5" customHeight="1">
      <c r="A147" s="138" t="s">
        <v>209</v>
      </c>
      <c r="B147" s="138"/>
      <c r="C147" s="138"/>
      <c r="D147" s="138"/>
      <c r="E147" s="138"/>
      <c r="F147" s="138"/>
      <c r="G147" s="138"/>
      <c r="H147" s="138"/>
      <c r="I147" s="138"/>
    </row>
    <row r="148" spans="1:9">
      <c r="A148" s="11"/>
      <c r="B148" s="11" t="s">
        <v>210</v>
      </c>
      <c r="C148" s="11"/>
      <c r="D148" s="11"/>
      <c r="E148" s="11"/>
      <c r="F148" s="11"/>
      <c r="G148" s="11"/>
      <c r="H148" s="11"/>
      <c r="I148" s="11"/>
    </row>
    <row r="149" spans="1:9" ht="27" customHeight="1">
      <c r="A149" s="138" t="s">
        <v>211</v>
      </c>
      <c r="B149" s="138"/>
      <c r="C149" s="138"/>
      <c r="D149" s="138"/>
      <c r="E149" s="138"/>
      <c r="F149" s="138"/>
      <c r="G149" s="138"/>
      <c r="H149" s="138"/>
      <c r="I149" s="138"/>
    </row>
    <row r="150" spans="1:9">
      <c r="A150" s="11"/>
      <c r="B150" s="11" t="s">
        <v>210</v>
      </c>
      <c r="C150" s="11"/>
      <c r="D150" s="11"/>
      <c r="E150" s="11"/>
      <c r="F150" s="11"/>
      <c r="G150" s="11"/>
      <c r="H150" s="11"/>
      <c r="I150" s="11"/>
    </row>
    <row r="151" spans="1:9" ht="27" customHeight="1">
      <c r="A151" s="138" t="s">
        <v>212</v>
      </c>
      <c r="B151" s="138"/>
      <c r="C151" s="138"/>
      <c r="D151" s="138"/>
      <c r="E151" s="138"/>
      <c r="F151" s="138"/>
      <c r="G151" s="138"/>
      <c r="H151" s="138"/>
      <c r="I151" s="138"/>
    </row>
    <row r="152" spans="1:9">
      <c r="A152" s="11"/>
      <c r="B152" s="11" t="s">
        <v>210</v>
      </c>
      <c r="C152" s="11"/>
      <c r="D152" s="11"/>
      <c r="E152" s="11"/>
      <c r="F152" s="11"/>
      <c r="G152" s="11"/>
      <c r="H152" s="11"/>
      <c r="I152" s="11"/>
    </row>
    <row r="153" spans="1:9" ht="30" customHeight="1">
      <c r="A153" s="138" t="s">
        <v>213</v>
      </c>
      <c r="B153" s="138"/>
      <c r="C153" s="138"/>
      <c r="D153" s="138"/>
      <c r="E153" s="138"/>
      <c r="F153" s="138"/>
      <c r="G153" s="138"/>
      <c r="H153" s="138"/>
      <c r="I153" s="138"/>
    </row>
    <row r="154" spans="1:9" ht="42" customHeight="1">
      <c r="A154" s="9"/>
      <c r="B154" s="140" t="s">
        <v>214</v>
      </c>
      <c r="C154" s="141"/>
      <c r="D154" s="141"/>
      <c r="E154" s="141"/>
      <c r="F154" s="141"/>
      <c r="G154" s="141"/>
      <c r="H154" s="141"/>
      <c r="I154" s="141"/>
    </row>
    <row r="155" spans="1:9" ht="30" customHeight="1">
      <c r="A155" s="9"/>
      <c r="B155" s="138" t="s">
        <v>215</v>
      </c>
      <c r="C155" s="138"/>
      <c r="D155" s="138"/>
      <c r="E155" s="138"/>
      <c r="F155" s="138"/>
      <c r="G155" s="138"/>
      <c r="H155" s="138"/>
      <c r="I155" s="138"/>
    </row>
  </sheetData>
  <sheetProtection password="CA9C" sheet="1" objects="1" scenarios="1"/>
  <mergeCells count="105">
    <mergeCell ref="B155:I155"/>
    <mergeCell ref="B146:I146"/>
    <mergeCell ref="A147:I147"/>
    <mergeCell ref="A149:I149"/>
    <mergeCell ref="A151:I151"/>
    <mergeCell ref="A153:I153"/>
    <mergeCell ref="B154:I154"/>
    <mergeCell ref="B138:I138"/>
    <mergeCell ref="A139:I139"/>
    <mergeCell ref="C141:I141"/>
    <mergeCell ref="B142:I142"/>
    <mergeCell ref="A143:I143"/>
    <mergeCell ref="C145:I145"/>
    <mergeCell ref="C132:I132"/>
    <mergeCell ref="B133:I133"/>
    <mergeCell ref="A134:I134"/>
    <mergeCell ref="C136:I136"/>
    <mergeCell ref="C137:I137"/>
    <mergeCell ref="C125:I125"/>
    <mergeCell ref="C126:I126"/>
    <mergeCell ref="B128:I128"/>
    <mergeCell ref="C127:I127"/>
    <mergeCell ref="A129:I129"/>
    <mergeCell ref="C131:I131"/>
    <mergeCell ref="B117:I117"/>
    <mergeCell ref="A118:I118"/>
    <mergeCell ref="C120:I120"/>
    <mergeCell ref="C121:I121"/>
    <mergeCell ref="B122:I122"/>
    <mergeCell ref="A123:I123"/>
    <mergeCell ref="B112:I112"/>
    <mergeCell ref="A113:I113"/>
    <mergeCell ref="C115:I115"/>
    <mergeCell ref="C116:I116"/>
    <mergeCell ref="C105:I105"/>
    <mergeCell ref="C106:I106"/>
    <mergeCell ref="B107:I107"/>
    <mergeCell ref="A108:I108"/>
    <mergeCell ref="C110:I110"/>
    <mergeCell ref="C111:I111"/>
    <mergeCell ref="B97:I97"/>
    <mergeCell ref="A98:H98"/>
    <mergeCell ref="C100:I100"/>
    <mergeCell ref="C101:I101"/>
    <mergeCell ref="B102:I102"/>
    <mergeCell ref="A103:I103"/>
    <mergeCell ref="C90:I90"/>
    <mergeCell ref="C91:I91"/>
    <mergeCell ref="B92:I92"/>
    <mergeCell ref="A93:I93"/>
    <mergeCell ref="C95:I95"/>
    <mergeCell ref="C96:I96"/>
    <mergeCell ref="B82:I82"/>
    <mergeCell ref="A83:I83"/>
    <mergeCell ref="C85:I85"/>
    <mergeCell ref="C86:I86"/>
    <mergeCell ref="B87:I87"/>
    <mergeCell ref="A88:H88"/>
    <mergeCell ref="B77:I77"/>
    <mergeCell ref="A73:H73"/>
    <mergeCell ref="A68:I68"/>
    <mergeCell ref="A78:I78"/>
    <mergeCell ref="C80:I80"/>
    <mergeCell ref="C81:I81"/>
    <mergeCell ref="B67:I67"/>
    <mergeCell ref="C70:I70"/>
    <mergeCell ref="C71:I71"/>
    <mergeCell ref="B72:I72"/>
    <mergeCell ref="C75:I75"/>
    <mergeCell ref="C76:I76"/>
    <mergeCell ref="B61:I61"/>
    <mergeCell ref="A62:I62"/>
    <mergeCell ref="B63:I63"/>
    <mergeCell ref="B64:I64"/>
    <mergeCell ref="A65:I65"/>
    <mergeCell ref="B66:I66"/>
    <mergeCell ref="B55:I55"/>
    <mergeCell ref="A56:I56"/>
    <mergeCell ref="B57:I57"/>
    <mergeCell ref="B58:I58"/>
    <mergeCell ref="A59:I59"/>
    <mergeCell ref="B60:I60"/>
    <mergeCell ref="B49:I49"/>
    <mergeCell ref="A50:I50"/>
    <mergeCell ref="B51:I51"/>
    <mergeCell ref="B52:I52"/>
    <mergeCell ref="A53:I53"/>
    <mergeCell ref="B54:I54"/>
    <mergeCell ref="B42:I42"/>
    <mergeCell ref="A44:I44"/>
    <mergeCell ref="B45:I45"/>
    <mergeCell ref="B46:I46"/>
    <mergeCell ref="A47:I47"/>
    <mergeCell ref="B48:I48"/>
    <mergeCell ref="A27:I27"/>
    <mergeCell ref="A37:I37"/>
    <mergeCell ref="B38:I38"/>
    <mergeCell ref="A40:I40"/>
    <mergeCell ref="B41:I41"/>
    <mergeCell ref="B39:I39"/>
    <mergeCell ref="A1:I1"/>
    <mergeCell ref="A2:I2"/>
    <mergeCell ref="A4:I4"/>
    <mergeCell ref="A5:I5"/>
    <mergeCell ref="A16:I16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P51"/>
  <sheetViews>
    <sheetView tabSelected="1" zoomScale="85" zoomScaleNormal="85" workbookViewId="0">
      <selection activeCell="C4" sqref="C4"/>
    </sheetView>
  </sheetViews>
  <sheetFormatPr defaultRowHeight="15"/>
  <cols>
    <col min="1" max="1" width="5.85546875" style="13" customWidth="1"/>
    <col min="2" max="2" width="20.140625" style="13" customWidth="1"/>
    <col min="3" max="3" width="37.140625" style="17" customWidth="1"/>
    <col min="4" max="4" width="15" style="17" customWidth="1"/>
    <col min="5" max="5" width="13.7109375" style="15" customWidth="1"/>
    <col min="6" max="6" width="16.140625" style="124" customWidth="1"/>
    <col min="7" max="7" width="13.7109375" style="15" hidden="1" customWidth="1"/>
    <col min="8" max="8" width="14" style="15" hidden="1" customWidth="1"/>
    <col min="9" max="9" width="9.140625" style="13"/>
    <col min="10" max="10" width="10.140625" style="13" customWidth="1"/>
    <col min="11" max="14" width="9.140625" style="13"/>
    <col min="15" max="15" width="9.140625" style="16"/>
    <col min="16" max="16" width="9.140625" style="16" customWidth="1"/>
    <col min="17" max="17" width="24.7109375" customWidth="1"/>
  </cols>
  <sheetData>
    <row r="2" spans="1:16" ht="18.75">
      <c r="C2" s="14" t="s">
        <v>38</v>
      </c>
      <c r="D2" s="14"/>
    </row>
    <row r="3" spans="1:16" ht="18.75">
      <c r="C3" s="14"/>
      <c r="D3" s="14"/>
    </row>
    <row r="4" spans="1:16" ht="30.75" thickBot="1">
      <c r="B4" s="17" t="s">
        <v>67</v>
      </c>
      <c r="C4" s="102"/>
      <c r="D4" s="18"/>
      <c r="E4" s="19"/>
    </row>
    <row r="5" spans="1:16" ht="48" customHeight="1">
      <c r="B5" s="17" t="s">
        <v>37</v>
      </c>
      <c r="C5" s="103"/>
      <c r="D5" s="19"/>
      <c r="E5" s="20"/>
      <c r="F5" s="20"/>
      <c r="G5" s="20"/>
      <c r="H5" s="20"/>
      <c r="J5" s="156" t="s">
        <v>30</v>
      </c>
      <c r="K5" s="149" t="s">
        <v>31</v>
      </c>
      <c r="L5" s="150"/>
      <c r="M5" s="149" t="s">
        <v>32</v>
      </c>
      <c r="N5" s="150"/>
    </row>
    <row r="6" spans="1:16" ht="23.25" thickBot="1">
      <c r="J6" s="157"/>
      <c r="K6" s="21" t="s">
        <v>33</v>
      </c>
      <c r="L6" s="22" t="s">
        <v>34</v>
      </c>
      <c r="M6" s="21" t="s">
        <v>33</v>
      </c>
      <c r="N6" s="22" t="s">
        <v>34</v>
      </c>
    </row>
    <row r="7" spans="1:16" s="1" customFormat="1" ht="75.75" thickBot="1">
      <c r="A7" s="23" t="s">
        <v>25</v>
      </c>
      <c r="B7" s="24" t="s">
        <v>26</v>
      </c>
      <c r="C7" s="23" t="s">
        <v>27</v>
      </c>
      <c r="D7" s="25" t="s">
        <v>81</v>
      </c>
      <c r="E7" s="25" t="s">
        <v>80</v>
      </c>
      <c r="F7" s="23" t="s">
        <v>28</v>
      </c>
      <c r="G7" s="26" t="s">
        <v>29</v>
      </c>
      <c r="H7" s="27" t="s">
        <v>36</v>
      </c>
      <c r="I7" s="28"/>
      <c r="J7" s="29">
        <f>H48</f>
        <v>315</v>
      </c>
      <c r="K7" s="30">
        <f>ROUND(J7/2,0)</f>
        <v>158</v>
      </c>
      <c r="L7" s="31">
        <f>J7-1</f>
        <v>314</v>
      </c>
      <c r="M7" s="30">
        <v>0</v>
      </c>
      <c r="N7" s="31">
        <f>K7-1</f>
        <v>157</v>
      </c>
      <c r="O7" s="32"/>
      <c r="P7" s="32"/>
    </row>
    <row r="8" spans="1:16" ht="45">
      <c r="A8" s="163">
        <v>1</v>
      </c>
      <c r="B8" s="158" t="s">
        <v>14</v>
      </c>
      <c r="C8" s="33" t="s">
        <v>68</v>
      </c>
      <c r="D8" s="34"/>
      <c r="E8" s="104">
        <v>0</v>
      </c>
      <c r="F8" s="125">
        <f t="shared" ref="F8:F22" si="0">IF(E8&lt;50,0,IF(E8&lt;80,3,IF(E8&lt;100,5,IF(E8=100,10,"не участвовали"))))</f>
        <v>0</v>
      </c>
      <c r="G8" s="35">
        <v>10</v>
      </c>
      <c r="H8" s="36">
        <f>IF(F8="не участвовали",0,G8)</f>
        <v>10</v>
      </c>
      <c r="I8" s="37"/>
      <c r="J8" s="38" t="s">
        <v>24</v>
      </c>
      <c r="K8" s="39">
        <f>F48</f>
        <v>0</v>
      </c>
      <c r="L8" s="40" t="str">
        <f>IF(K8&lt;K7, "Ниже допустимого количества баллов", IF(K8&lt;J7,"Допустимое количество баллов","Максимальное количество баллов"))</f>
        <v>Ниже допустимого количества баллов</v>
      </c>
      <c r="M8" s="41"/>
      <c r="N8" s="41"/>
    </row>
    <row r="9" spans="1:16" ht="45.75" thickBot="1">
      <c r="A9" s="164"/>
      <c r="B9" s="171"/>
      <c r="C9" s="42" t="s">
        <v>69</v>
      </c>
      <c r="D9" s="43"/>
      <c r="E9" s="105">
        <v>0</v>
      </c>
      <c r="F9" s="126">
        <f t="shared" ref="F9:F10" si="1">IF(E9&lt;50,0,IF(E9&lt;80,3,IF(E9&lt;100,5,IF(E9=100,10,"не участвовали"))))</f>
        <v>0</v>
      </c>
      <c r="G9" s="44">
        <v>10</v>
      </c>
      <c r="H9" s="45">
        <f>IF(F9="не участвовали",0,G9)</f>
        <v>10</v>
      </c>
      <c r="I9" s="37"/>
      <c r="J9" s="38"/>
      <c r="K9" s="39"/>
      <c r="L9" s="41"/>
      <c r="M9" s="41"/>
      <c r="N9" s="41"/>
    </row>
    <row r="10" spans="1:16" ht="30">
      <c r="A10" s="164"/>
      <c r="B10" s="171"/>
      <c r="C10" s="46" t="s">
        <v>96</v>
      </c>
      <c r="D10" s="47"/>
      <c r="E10" s="106">
        <v>0</v>
      </c>
      <c r="F10" s="127">
        <f t="shared" si="1"/>
        <v>0</v>
      </c>
      <c r="G10" s="48">
        <v>10</v>
      </c>
      <c r="H10" s="49">
        <f t="shared" ref="H10" si="2">IF(F10="не участвовали",0,G10)</f>
        <v>10</v>
      </c>
      <c r="I10" s="37"/>
      <c r="J10" s="38"/>
      <c r="K10" s="39"/>
      <c r="L10" s="41"/>
      <c r="M10" s="41"/>
      <c r="N10" s="41"/>
    </row>
    <row r="11" spans="1:16" ht="30">
      <c r="A11" s="164"/>
      <c r="B11" s="171"/>
      <c r="C11" s="50" t="s">
        <v>97</v>
      </c>
      <c r="D11" s="51"/>
      <c r="E11" s="107">
        <v>0</v>
      </c>
      <c r="F11" s="128">
        <f t="shared" ref="F11:F14" si="3">IF(E11&lt;50,0,IF(E11&lt;80,3,IF(E11&lt;100,5,IF(E11=100,10,"не участвовали"))))</f>
        <v>0</v>
      </c>
      <c r="G11" s="52">
        <v>10</v>
      </c>
      <c r="H11" s="53">
        <f t="shared" ref="H11:H14" si="4">IF(F11="не участвовали",0,G11)</f>
        <v>10</v>
      </c>
      <c r="I11" s="37"/>
      <c r="J11" s="38"/>
      <c r="K11" s="39"/>
      <c r="L11" s="41"/>
      <c r="M11" s="41"/>
      <c r="N11" s="41"/>
    </row>
    <row r="12" spans="1:16" ht="30">
      <c r="A12" s="164"/>
      <c r="B12" s="171"/>
      <c r="C12" s="54" t="s">
        <v>98</v>
      </c>
      <c r="D12" s="55"/>
      <c r="E12" s="108">
        <v>0</v>
      </c>
      <c r="F12" s="129">
        <f t="shared" si="3"/>
        <v>0</v>
      </c>
      <c r="G12" s="56">
        <v>10</v>
      </c>
      <c r="H12" s="57">
        <f t="shared" si="4"/>
        <v>10</v>
      </c>
      <c r="I12" s="37"/>
      <c r="J12" s="38"/>
      <c r="K12" s="39"/>
      <c r="L12" s="41"/>
      <c r="M12" s="41"/>
      <c r="N12" s="41"/>
    </row>
    <row r="13" spans="1:16" ht="30">
      <c r="A13" s="164"/>
      <c r="B13" s="171"/>
      <c r="C13" s="58" t="s">
        <v>99</v>
      </c>
      <c r="D13" s="59"/>
      <c r="E13" s="109">
        <v>0</v>
      </c>
      <c r="F13" s="130">
        <f t="shared" si="3"/>
        <v>0</v>
      </c>
      <c r="G13" s="60">
        <v>10</v>
      </c>
      <c r="H13" s="61">
        <f t="shared" si="4"/>
        <v>10</v>
      </c>
      <c r="I13" s="37"/>
      <c r="J13" s="38"/>
      <c r="K13" s="39"/>
      <c r="L13" s="41"/>
      <c r="M13" s="41"/>
      <c r="N13" s="41"/>
    </row>
    <row r="14" spans="1:16" ht="30">
      <c r="A14" s="164"/>
      <c r="B14" s="171"/>
      <c r="C14" s="50" t="s">
        <v>100</v>
      </c>
      <c r="D14" s="51"/>
      <c r="E14" s="110">
        <v>0</v>
      </c>
      <c r="F14" s="128">
        <f t="shared" si="3"/>
        <v>0</v>
      </c>
      <c r="G14" s="62">
        <v>10</v>
      </c>
      <c r="H14" s="53">
        <f t="shared" si="4"/>
        <v>10</v>
      </c>
      <c r="I14" s="37"/>
      <c r="J14" s="38"/>
      <c r="K14" s="39"/>
      <c r="L14" s="41"/>
      <c r="M14" s="41"/>
      <c r="N14" s="41"/>
    </row>
    <row r="15" spans="1:16" ht="30.75" thickBot="1">
      <c r="A15" s="164"/>
      <c r="B15" s="171"/>
      <c r="C15" s="63" t="s">
        <v>101</v>
      </c>
      <c r="D15" s="64"/>
      <c r="E15" s="111">
        <v>0</v>
      </c>
      <c r="F15" s="131">
        <f t="shared" ref="F15:F18" si="5">IF(E15&lt;50,0,IF(E15&lt;80,3,IF(E15&lt;100,5,IF(E15=100,10,"не участвовали"))))</f>
        <v>0</v>
      </c>
      <c r="G15" s="65">
        <v>10</v>
      </c>
      <c r="H15" s="66">
        <f t="shared" ref="H15:H18" si="6">IF(F15="не участвовали",0,G15)</f>
        <v>10</v>
      </c>
      <c r="I15" s="37"/>
      <c r="J15" s="38"/>
      <c r="K15" s="39"/>
      <c r="L15" s="41"/>
      <c r="M15" s="41"/>
      <c r="N15" s="41"/>
    </row>
    <row r="16" spans="1:16" ht="45">
      <c r="A16" s="164"/>
      <c r="B16" s="171"/>
      <c r="C16" s="54" t="s">
        <v>70</v>
      </c>
      <c r="D16" s="116"/>
      <c r="E16" s="112">
        <v>0</v>
      </c>
      <c r="F16" s="129">
        <f t="shared" si="5"/>
        <v>0</v>
      </c>
      <c r="G16" s="67">
        <v>10</v>
      </c>
      <c r="H16" s="57">
        <f t="shared" si="6"/>
        <v>10</v>
      </c>
      <c r="I16" s="37"/>
      <c r="J16" s="38"/>
      <c r="K16" s="39"/>
      <c r="L16" s="41"/>
      <c r="M16" s="41"/>
      <c r="N16" s="41"/>
    </row>
    <row r="17" spans="1:14" ht="45">
      <c r="A17" s="164"/>
      <c r="B17" s="171"/>
      <c r="C17" s="50" t="s">
        <v>102</v>
      </c>
      <c r="D17" s="117"/>
      <c r="E17" s="110">
        <v>0</v>
      </c>
      <c r="F17" s="128">
        <f t="shared" si="5"/>
        <v>0</v>
      </c>
      <c r="G17" s="62">
        <v>10</v>
      </c>
      <c r="H17" s="53">
        <f t="shared" si="6"/>
        <v>10</v>
      </c>
      <c r="I17" s="37"/>
      <c r="J17" s="38"/>
      <c r="K17" s="39"/>
      <c r="L17" s="41"/>
      <c r="M17" s="41"/>
      <c r="N17" s="41"/>
    </row>
    <row r="18" spans="1:14" ht="45">
      <c r="A18" s="164"/>
      <c r="B18" s="171"/>
      <c r="C18" s="50" t="s">
        <v>103</v>
      </c>
      <c r="D18" s="117"/>
      <c r="E18" s="110">
        <v>0</v>
      </c>
      <c r="F18" s="128">
        <f t="shared" si="5"/>
        <v>0</v>
      </c>
      <c r="G18" s="62">
        <v>10</v>
      </c>
      <c r="H18" s="53">
        <f t="shared" si="6"/>
        <v>10</v>
      </c>
      <c r="I18" s="37"/>
      <c r="J18" s="38"/>
      <c r="K18" s="39"/>
      <c r="L18" s="41"/>
      <c r="M18" s="41"/>
      <c r="N18" s="41"/>
    </row>
    <row r="19" spans="1:14" ht="45">
      <c r="A19" s="164"/>
      <c r="B19" s="171"/>
      <c r="C19" s="50" t="s">
        <v>104</v>
      </c>
      <c r="D19" s="117"/>
      <c r="E19" s="110">
        <v>0</v>
      </c>
      <c r="F19" s="128">
        <f t="shared" ref="F19" si="7">IF(E19&lt;50,0,IF(E19&lt;80,3,IF(E19&lt;100,5,IF(E19=100,10,"не участвовали"))))</f>
        <v>0</v>
      </c>
      <c r="G19" s="62">
        <v>10</v>
      </c>
      <c r="H19" s="53">
        <f t="shared" ref="H19" si="8">IF(F19="не участвовали",0,G19)</f>
        <v>10</v>
      </c>
      <c r="I19" s="37"/>
      <c r="J19" s="38"/>
      <c r="K19" s="39"/>
      <c r="L19" s="41"/>
      <c r="M19" s="41"/>
      <c r="N19" s="41"/>
    </row>
    <row r="20" spans="1:14" ht="45">
      <c r="A20" s="165"/>
      <c r="B20" s="172"/>
      <c r="C20" s="50" t="s">
        <v>105</v>
      </c>
      <c r="D20" s="117"/>
      <c r="E20" s="110">
        <v>0</v>
      </c>
      <c r="F20" s="128">
        <f t="shared" si="0"/>
        <v>0</v>
      </c>
      <c r="G20" s="62">
        <v>10</v>
      </c>
      <c r="H20" s="53">
        <f t="shared" ref="H20:H43" si="9">IF(F20="не участвовали",0,G20)</f>
        <v>10</v>
      </c>
      <c r="I20" s="37"/>
      <c r="L20" s="68"/>
    </row>
    <row r="21" spans="1:14" ht="45.75" thickBot="1">
      <c r="A21" s="166"/>
      <c r="B21" s="159"/>
      <c r="C21" s="42" t="s">
        <v>106</v>
      </c>
      <c r="D21" s="118"/>
      <c r="E21" s="105">
        <v>0</v>
      </c>
      <c r="F21" s="126">
        <f t="shared" si="0"/>
        <v>0</v>
      </c>
      <c r="G21" s="44">
        <v>10</v>
      </c>
      <c r="H21" s="45">
        <f t="shared" si="9"/>
        <v>10</v>
      </c>
      <c r="I21" s="37"/>
      <c r="J21" s="37"/>
      <c r="K21" s="69"/>
      <c r="L21" s="37"/>
      <c r="M21" s="37"/>
    </row>
    <row r="22" spans="1:14" ht="75.75" thickBot="1">
      <c r="A22" s="70">
        <v>2</v>
      </c>
      <c r="B22" s="71" t="s">
        <v>15</v>
      </c>
      <c r="C22" s="72" t="s">
        <v>0</v>
      </c>
      <c r="D22" s="119"/>
      <c r="E22" s="113">
        <v>0</v>
      </c>
      <c r="F22" s="132">
        <f t="shared" si="0"/>
        <v>0</v>
      </c>
      <c r="G22" s="73">
        <v>10</v>
      </c>
      <c r="H22" s="74">
        <f t="shared" si="9"/>
        <v>10</v>
      </c>
      <c r="I22" s="37"/>
    </row>
    <row r="23" spans="1:14" ht="60">
      <c r="A23" s="163">
        <v>3</v>
      </c>
      <c r="B23" s="158" t="s">
        <v>16</v>
      </c>
      <c r="C23" s="33" t="s">
        <v>71</v>
      </c>
      <c r="D23" s="120"/>
      <c r="E23" s="104">
        <v>0</v>
      </c>
      <c r="F23" s="125">
        <f>IF(E23&lt;50,0,IF(E23&lt;85,3,IF(E23&lt;100,5,IF(E23=100,10,"не участвовали"))))</f>
        <v>0</v>
      </c>
      <c r="G23" s="35">
        <v>10</v>
      </c>
      <c r="H23" s="36">
        <f t="shared" si="9"/>
        <v>10</v>
      </c>
      <c r="I23" s="37"/>
    </row>
    <row r="24" spans="1:14" ht="60.75" thickBot="1">
      <c r="A24" s="164"/>
      <c r="B24" s="171"/>
      <c r="C24" s="42" t="s">
        <v>72</v>
      </c>
      <c r="D24" s="118"/>
      <c r="E24" s="105">
        <v>0</v>
      </c>
      <c r="F24" s="126">
        <f>IF(E24&lt;50,0,IF(E24&lt;85,3,IF(E24&lt;100,5,IF(E24=100,10,"не участвовали"))))</f>
        <v>0</v>
      </c>
      <c r="G24" s="44">
        <v>10</v>
      </c>
      <c r="H24" s="45">
        <f t="shared" ref="H24:H27" si="10">IF(F24="не участвовали",0,G24)</f>
        <v>10</v>
      </c>
      <c r="I24" s="37"/>
    </row>
    <row r="25" spans="1:14" ht="60">
      <c r="A25" s="164"/>
      <c r="B25" s="171"/>
      <c r="C25" s="46" t="s">
        <v>73</v>
      </c>
      <c r="D25" s="121"/>
      <c r="E25" s="114">
        <v>0</v>
      </c>
      <c r="F25" s="127">
        <f>IF(E25&lt;50,0,IF(E25&lt;80,3,IF(E25&lt;100,5,IF(E25=100,10,"не участвовали"))))</f>
        <v>0</v>
      </c>
      <c r="G25" s="75">
        <v>10</v>
      </c>
      <c r="H25" s="49">
        <f t="shared" si="10"/>
        <v>10</v>
      </c>
      <c r="I25" s="37"/>
    </row>
    <row r="26" spans="1:14" ht="60.75" thickBot="1">
      <c r="A26" s="164"/>
      <c r="B26" s="171"/>
      <c r="C26" s="42" t="s">
        <v>74</v>
      </c>
      <c r="D26" s="118"/>
      <c r="E26" s="105">
        <v>0</v>
      </c>
      <c r="F26" s="126">
        <f>IF(E26&lt;50,0,IF(E26&lt;80,3,IF(E26&lt;100,5,IF(E26=100,10,"не участвовали"))))</f>
        <v>0</v>
      </c>
      <c r="G26" s="44">
        <v>10</v>
      </c>
      <c r="H26" s="45">
        <f t="shared" si="10"/>
        <v>10</v>
      </c>
      <c r="I26" s="37"/>
    </row>
    <row r="27" spans="1:14" ht="60">
      <c r="A27" s="165"/>
      <c r="B27" s="172"/>
      <c r="C27" s="54" t="s">
        <v>76</v>
      </c>
      <c r="D27" s="116"/>
      <c r="E27" s="112">
        <v>0</v>
      </c>
      <c r="F27" s="129">
        <f>IF(E27&lt;50,0,IF(E27&lt;85,3,IF(E27&lt;100,5,IF(E27=100,10,"не участвовали"))))</f>
        <v>0</v>
      </c>
      <c r="G27" s="67">
        <v>10</v>
      </c>
      <c r="H27" s="57">
        <f t="shared" si="10"/>
        <v>10</v>
      </c>
      <c r="I27" s="37"/>
    </row>
    <row r="28" spans="1:14" ht="60.75" thickBot="1">
      <c r="A28" s="166"/>
      <c r="B28" s="159"/>
      <c r="C28" s="63" t="s">
        <v>77</v>
      </c>
      <c r="D28" s="122"/>
      <c r="E28" s="111">
        <v>0</v>
      </c>
      <c r="F28" s="131">
        <f>IF(E28&lt;50,0,IF(E28&lt;85,3,IF(E28&lt;100,5,IF(E28=100,10,"не участвовали"))))</f>
        <v>0</v>
      </c>
      <c r="G28" s="65">
        <v>10</v>
      </c>
      <c r="H28" s="66">
        <f t="shared" si="9"/>
        <v>10</v>
      </c>
      <c r="I28" s="37"/>
    </row>
    <row r="29" spans="1:14" ht="60">
      <c r="A29" s="164">
        <v>4</v>
      </c>
      <c r="B29" s="171" t="s">
        <v>17</v>
      </c>
      <c r="C29" s="46" t="s">
        <v>78</v>
      </c>
      <c r="D29" s="121"/>
      <c r="E29" s="114">
        <v>0</v>
      </c>
      <c r="F29" s="127">
        <f>IF(E29&lt;50,0,IF(E29&lt;85,3,IF(E29&lt;100,5,IF(E29=100,10,"не участвовали"))))</f>
        <v>0</v>
      </c>
      <c r="G29" s="75">
        <v>10</v>
      </c>
      <c r="H29" s="49">
        <f t="shared" si="9"/>
        <v>10</v>
      </c>
      <c r="I29" s="37"/>
    </row>
    <row r="30" spans="1:14" ht="60.75" thickBot="1">
      <c r="A30" s="164"/>
      <c r="B30" s="171"/>
      <c r="C30" s="63" t="s">
        <v>79</v>
      </c>
      <c r="D30" s="122"/>
      <c r="E30" s="111">
        <v>0</v>
      </c>
      <c r="F30" s="131">
        <f>IF(E30&lt;50,0,IF(E30&lt;85,3,IF(E30&lt;100,5,IF(E30=100,10,"не участвовали"))))</f>
        <v>0</v>
      </c>
      <c r="G30" s="65">
        <v>10</v>
      </c>
      <c r="H30" s="66">
        <f t="shared" ref="H30" si="11">IF(F30="не участвовали",0,G30)</f>
        <v>10</v>
      </c>
      <c r="I30" s="37"/>
    </row>
    <row r="31" spans="1:14" ht="60">
      <c r="A31" s="164"/>
      <c r="B31" s="171"/>
      <c r="C31" s="54" t="s">
        <v>84</v>
      </c>
      <c r="D31" s="116"/>
      <c r="E31" s="112">
        <v>0</v>
      </c>
      <c r="F31" s="129">
        <f>IF(E31&lt;50,0,IF(E31&lt;80,3,IF(E31&lt;100,5,IF(E31=100,10,"не участвовали"))))</f>
        <v>0</v>
      </c>
      <c r="G31" s="67">
        <v>10</v>
      </c>
      <c r="H31" s="57">
        <f t="shared" ref="H31" si="12">IF(F31="не участвовали",0,G31)</f>
        <v>10</v>
      </c>
      <c r="I31" s="37"/>
    </row>
    <row r="32" spans="1:14" ht="60.75" thickBot="1">
      <c r="A32" s="165"/>
      <c r="B32" s="172"/>
      <c r="C32" s="58" t="s">
        <v>85</v>
      </c>
      <c r="D32" s="123"/>
      <c r="E32" s="109">
        <v>0</v>
      </c>
      <c r="F32" s="130">
        <f>IF(E32&lt;50,0,IF(E32&lt;80,3,IF(E32&lt;100,5,IF(E32=100,10,"не участвовали"))))</f>
        <v>0</v>
      </c>
      <c r="G32" s="60">
        <v>10</v>
      </c>
      <c r="H32" s="61">
        <f t="shared" si="9"/>
        <v>10</v>
      </c>
      <c r="I32" s="37"/>
    </row>
    <row r="33" spans="1:16" ht="60">
      <c r="A33" s="167"/>
      <c r="B33" s="173"/>
      <c r="C33" s="33" t="s">
        <v>86</v>
      </c>
      <c r="D33" s="120"/>
      <c r="E33" s="104">
        <v>0</v>
      </c>
      <c r="F33" s="125">
        <f>IF(E33&lt;50,0,IF(E33&lt;85,3,IF(E33&lt;100,5,IF(E33=100,10,"не участвовали"))))</f>
        <v>0</v>
      </c>
      <c r="G33" s="35">
        <v>10</v>
      </c>
      <c r="H33" s="36">
        <f t="shared" ref="H33" si="13">IF(F33="не участвовали",0,G33)</f>
        <v>10</v>
      </c>
      <c r="I33" s="37"/>
    </row>
    <row r="34" spans="1:16" ht="60.75" thickBot="1">
      <c r="A34" s="167"/>
      <c r="B34" s="173"/>
      <c r="C34" s="42" t="s">
        <v>87</v>
      </c>
      <c r="D34" s="118"/>
      <c r="E34" s="105">
        <v>0</v>
      </c>
      <c r="F34" s="126">
        <f>IF(E34&lt;50,0,IF(E34&lt;85,3,IF(E34&lt;100,5,IF(E34=100,10,"не участвовали"))))</f>
        <v>0</v>
      </c>
      <c r="G34" s="44">
        <v>10</v>
      </c>
      <c r="H34" s="45">
        <f t="shared" si="9"/>
        <v>10</v>
      </c>
      <c r="I34" s="37"/>
    </row>
    <row r="35" spans="1:16" ht="30">
      <c r="A35" s="163">
        <v>5</v>
      </c>
      <c r="B35" s="158" t="s">
        <v>18</v>
      </c>
      <c r="C35" s="46" t="s">
        <v>1</v>
      </c>
      <c r="D35" s="121"/>
      <c r="E35" s="114">
        <v>0</v>
      </c>
      <c r="F35" s="127">
        <f>IF(E35&lt;50,0,IF(E35&lt;80,3,IF(E35&lt;100,5,IF(E35=100,10,"не участвовали"))))</f>
        <v>0</v>
      </c>
      <c r="G35" s="75">
        <v>10</v>
      </c>
      <c r="H35" s="49">
        <f t="shared" si="9"/>
        <v>10</v>
      </c>
      <c r="I35" s="37"/>
    </row>
    <row r="36" spans="1:16" ht="30.75" thickBot="1">
      <c r="A36" s="166"/>
      <c r="B36" s="159"/>
      <c r="C36" s="42" t="s">
        <v>2</v>
      </c>
      <c r="D36" s="118"/>
      <c r="E36" s="105">
        <v>0</v>
      </c>
      <c r="F36" s="126">
        <f>IF(E36&lt;50,0,IF(E36&lt;85,3,IF(E36&lt;100,5,IF(E36=100,10,"не участвовали"))))</f>
        <v>0</v>
      </c>
      <c r="G36" s="44">
        <v>10</v>
      </c>
      <c r="H36" s="45">
        <f t="shared" si="9"/>
        <v>10</v>
      </c>
      <c r="I36" s="37"/>
    </row>
    <row r="37" spans="1:16" ht="75">
      <c r="A37" s="164">
        <v>6</v>
      </c>
      <c r="B37" s="171" t="s">
        <v>19</v>
      </c>
      <c r="C37" s="54" t="s">
        <v>3</v>
      </c>
      <c r="D37" s="55"/>
      <c r="E37" s="112" t="s">
        <v>23</v>
      </c>
      <c r="F37" s="129" t="str">
        <f>IF(E37="нет","не участвовали",IF(E37=0,10,(-1*E37)))</f>
        <v>не участвовали</v>
      </c>
      <c r="G37" s="67">
        <v>10</v>
      </c>
      <c r="H37" s="57">
        <f t="shared" si="9"/>
        <v>0</v>
      </c>
      <c r="I37" s="37"/>
    </row>
    <row r="38" spans="1:16" ht="75">
      <c r="A38" s="165"/>
      <c r="B38" s="172"/>
      <c r="C38" s="50" t="s">
        <v>4</v>
      </c>
      <c r="D38" s="51"/>
      <c r="E38" s="110" t="s">
        <v>23</v>
      </c>
      <c r="F38" s="128" t="str">
        <f>IF(E38="нет","не участвовали",IF(E38=0,10,(-1*E38)))</f>
        <v>не участвовали</v>
      </c>
      <c r="G38" s="62">
        <v>10</v>
      </c>
      <c r="H38" s="53">
        <f t="shared" si="9"/>
        <v>0</v>
      </c>
      <c r="I38" s="37"/>
    </row>
    <row r="39" spans="1:16" ht="75">
      <c r="A39" s="165"/>
      <c r="B39" s="172"/>
      <c r="C39" s="50" t="s">
        <v>5</v>
      </c>
      <c r="D39" s="51"/>
      <c r="E39" s="110">
        <v>0</v>
      </c>
      <c r="F39" s="128">
        <f>IF(E39="нет","не участвовали",IF(E39=100,10,0))</f>
        <v>0</v>
      </c>
      <c r="G39" s="62">
        <v>10</v>
      </c>
      <c r="H39" s="53">
        <f t="shared" si="9"/>
        <v>10</v>
      </c>
      <c r="I39" s="37"/>
    </row>
    <row r="40" spans="1:16" ht="45">
      <c r="A40" s="165"/>
      <c r="B40" s="172"/>
      <c r="C40" s="50" t="s">
        <v>6</v>
      </c>
      <c r="D40" s="51"/>
      <c r="E40" s="110">
        <v>0</v>
      </c>
      <c r="F40" s="128">
        <f>IF(E40="нет","не участвовали",(-10*E40))</f>
        <v>0</v>
      </c>
      <c r="G40" s="62">
        <v>0</v>
      </c>
      <c r="H40" s="53">
        <f t="shared" si="9"/>
        <v>0</v>
      </c>
      <c r="I40" s="37"/>
    </row>
    <row r="41" spans="1:16" ht="30.75" thickBot="1">
      <c r="A41" s="167"/>
      <c r="B41" s="173"/>
      <c r="C41" s="58" t="s">
        <v>7</v>
      </c>
      <c r="D41" s="59"/>
      <c r="E41" s="109">
        <v>0</v>
      </c>
      <c r="F41" s="130">
        <f>IF(E41="нет","не участвовали",(10*E41))</f>
        <v>0</v>
      </c>
      <c r="G41" s="60"/>
      <c r="H41" s="61">
        <f t="shared" si="9"/>
        <v>0</v>
      </c>
      <c r="I41" s="37"/>
    </row>
    <row r="42" spans="1:16" ht="45">
      <c r="A42" s="163">
        <v>7</v>
      </c>
      <c r="B42" s="158" t="s">
        <v>20</v>
      </c>
      <c r="C42" s="46" t="s">
        <v>8</v>
      </c>
      <c r="D42" s="47"/>
      <c r="E42" s="114">
        <v>0</v>
      </c>
      <c r="F42" s="127">
        <f>IF(E42="нет","не участвовали",IF(E42&gt;0,-5,5))</f>
        <v>5</v>
      </c>
      <c r="G42" s="75">
        <v>5</v>
      </c>
      <c r="H42" s="49">
        <f t="shared" si="9"/>
        <v>5</v>
      </c>
      <c r="I42" s="37"/>
    </row>
    <row r="43" spans="1:16" ht="60.75" thickBot="1">
      <c r="A43" s="166"/>
      <c r="B43" s="159"/>
      <c r="C43" s="42" t="s">
        <v>9</v>
      </c>
      <c r="D43" s="43"/>
      <c r="E43" s="105">
        <v>0</v>
      </c>
      <c r="F43" s="126">
        <f>IF(E43="нет","не участвовали",IF(E43&lt;70,-5,IF(E43&lt;90,0,10)))</f>
        <v>-5</v>
      </c>
      <c r="G43" s="44">
        <v>10</v>
      </c>
      <c r="H43" s="45">
        <f t="shared" si="9"/>
        <v>10</v>
      </c>
      <c r="I43" s="37"/>
    </row>
    <row r="44" spans="1:16" s="2" customFormat="1" ht="45">
      <c r="A44" s="168">
        <v>8</v>
      </c>
      <c r="B44" s="160" t="s">
        <v>21</v>
      </c>
      <c r="C44" s="76" t="s">
        <v>10</v>
      </c>
      <c r="D44" s="77"/>
      <c r="E44" s="112">
        <v>0</v>
      </c>
      <c r="F44" s="133">
        <f>IF(E44="нет","не участвовали",(2*E44))</f>
        <v>0</v>
      </c>
      <c r="G44" s="78"/>
      <c r="H44" s="79"/>
      <c r="I44" s="80"/>
      <c r="J44" s="81"/>
      <c r="K44" s="81"/>
      <c r="L44" s="81"/>
      <c r="M44" s="81"/>
      <c r="N44" s="81"/>
      <c r="O44" s="82"/>
      <c r="P44" s="82"/>
    </row>
    <row r="45" spans="1:16" s="2" customFormat="1" ht="45">
      <c r="A45" s="169"/>
      <c r="B45" s="161"/>
      <c r="C45" s="83" t="s">
        <v>11</v>
      </c>
      <c r="D45" s="84"/>
      <c r="E45" s="110">
        <v>0</v>
      </c>
      <c r="F45" s="134">
        <f>IF(E45="нет","не участвовали",(5*E45))</f>
        <v>0</v>
      </c>
      <c r="G45" s="85"/>
      <c r="H45" s="86"/>
      <c r="I45" s="80"/>
      <c r="J45" s="81"/>
      <c r="K45" s="81"/>
      <c r="L45" s="81"/>
      <c r="M45" s="81"/>
      <c r="N45" s="81"/>
      <c r="O45" s="82"/>
      <c r="P45" s="82"/>
    </row>
    <row r="46" spans="1:16" s="2" customFormat="1" ht="45.75" thickBot="1">
      <c r="A46" s="170"/>
      <c r="B46" s="162"/>
      <c r="C46" s="87" t="s">
        <v>12</v>
      </c>
      <c r="D46" s="88"/>
      <c r="E46" s="109">
        <v>0</v>
      </c>
      <c r="F46" s="135">
        <f>IF(E46="нет","не участвовали",(10*E46))</f>
        <v>0</v>
      </c>
      <c r="G46" s="89"/>
      <c r="H46" s="90"/>
      <c r="I46" s="80"/>
      <c r="J46" s="81"/>
      <c r="K46" s="81"/>
      <c r="L46" s="81"/>
      <c r="M46" s="81"/>
      <c r="N46" s="81"/>
      <c r="O46" s="82"/>
      <c r="P46" s="82"/>
    </row>
    <row r="47" spans="1:16" ht="60.75" thickBot="1">
      <c r="A47" s="91">
        <v>9</v>
      </c>
      <c r="B47" s="92" t="s">
        <v>22</v>
      </c>
      <c r="C47" s="93" t="s">
        <v>13</v>
      </c>
      <c r="D47" s="94"/>
      <c r="E47" s="115">
        <v>0</v>
      </c>
      <c r="F47" s="136">
        <f>IF(E47="нет","не участвовали",IF(E47=100,10,0))</f>
        <v>0</v>
      </c>
      <c r="G47" s="95">
        <v>10</v>
      </c>
      <c r="H47" s="96"/>
      <c r="I47" s="37"/>
    </row>
    <row r="48" spans="1:16" ht="19.5" thickBot="1">
      <c r="A48" s="154" t="s">
        <v>35</v>
      </c>
      <c r="B48" s="155"/>
      <c r="C48" s="155"/>
      <c r="D48" s="155"/>
      <c r="E48" s="155"/>
      <c r="F48" s="137">
        <f>SUM(F8:F47)</f>
        <v>0</v>
      </c>
      <c r="G48" s="95">
        <f>SUM(G8:G43)</f>
        <v>335</v>
      </c>
      <c r="H48" s="97">
        <f>SUM(H8:H47)</f>
        <v>315</v>
      </c>
    </row>
    <row r="49" spans="1:8" ht="15.75" customHeight="1">
      <c r="A49" s="98"/>
      <c r="B49" s="98"/>
      <c r="C49" s="98"/>
      <c r="D49" s="98"/>
      <c r="E49" s="98"/>
      <c r="F49" s="98"/>
      <c r="G49" s="98"/>
      <c r="H49" s="99"/>
    </row>
    <row r="50" spans="1:8" ht="20.25" customHeight="1">
      <c r="A50" s="100" t="s">
        <v>75</v>
      </c>
      <c r="B50" s="153" t="s">
        <v>83</v>
      </c>
      <c r="C50" s="153"/>
      <c r="D50" s="153"/>
      <c r="E50" s="153"/>
      <c r="F50" s="153"/>
      <c r="G50" s="153"/>
      <c r="H50" s="153"/>
    </row>
    <row r="51" spans="1:8" ht="48.75" customHeight="1">
      <c r="A51" s="101" t="s">
        <v>82</v>
      </c>
      <c r="B51" s="151" t="s">
        <v>94</v>
      </c>
      <c r="C51" s="152"/>
      <c r="D51" s="152"/>
      <c r="E51" s="152"/>
      <c r="F51" s="152"/>
      <c r="G51" s="152"/>
      <c r="H51" s="152"/>
    </row>
  </sheetData>
  <sheetProtection password="CA9C" sheet="1" objects="1" scenarios="1"/>
  <mergeCells count="20">
    <mergeCell ref="B23:B28"/>
    <mergeCell ref="B29:B34"/>
    <mergeCell ref="B35:B36"/>
    <mergeCell ref="B37:B41"/>
    <mergeCell ref="K5:L5"/>
    <mergeCell ref="M5:N5"/>
    <mergeCell ref="B51:H51"/>
    <mergeCell ref="B50:H50"/>
    <mergeCell ref="A48:E48"/>
    <mergeCell ref="J5:J6"/>
    <mergeCell ref="B42:B43"/>
    <mergeCell ref="B44:B46"/>
    <mergeCell ref="A8:A21"/>
    <mergeCell ref="A23:A28"/>
    <mergeCell ref="A29:A34"/>
    <mergeCell ref="A35:A36"/>
    <mergeCell ref="A37:A41"/>
    <mergeCell ref="A42:A43"/>
    <mergeCell ref="A44:A46"/>
    <mergeCell ref="B8:B21"/>
  </mergeCells>
  <pageMargins left="0.7" right="0.7" top="0.75" bottom="0.75" header="0.3" footer="0.3"/>
  <pageSetup paperSize="9" scale="76" fitToHeight="0" orientation="landscape" horizontalDpi="180" verticalDpi="18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'Список МО'!$B$3:$B$28</xm:f>
          </x14:formula1>
          <xm:sqref>C4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opLeftCell="A13" workbookViewId="0">
      <selection activeCell="K15" sqref="K15"/>
    </sheetView>
  </sheetViews>
  <sheetFormatPr defaultRowHeight="15"/>
  <cols>
    <col min="2" max="2" width="23.7109375" customWidth="1"/>
  </cols>
  <sheetData>
    <row r="1" spans="1:2" ht="15.75">
      <c r="A1" s="8" t="s">
        <v>66</v>
      </c>
    </row>
    <row r="2" spans="1:2" ht="25.5">
      <c r="A2" s="3" t="s">
        <v>25</v>
      </c>
      <c r="B2" s="3" t="s">
        <v>39</v>
      </c>
    </row>
    <row r="3" spans="1:2">
      <c r="A3" s="4">
        <v>1</v>
      </c>
      <c r="B3" s="5" t="s">
        <v>40</v>
      </c>
    </row>
    <row r="4" spans="1:2">
      <c r="A4" s="4">
        <v>2</v>
      </c>
      <c r="B4" s="5" t="s">
        <v>41</v>
      </c>
    </row>
    <row r="5" spans="1:2">
      <c r="A5" s="4">
        <v>3</v>
      </c>
      <c r="B5" s="5" t="s">
        <v>42</v>
      </c>
    </row>
    <row r="6" spans="1:2">
      <c r="A6" s="4">
        <v>4</v>
      </c>
      <c r="B6" s="5" t="s">
        <v>43</v>
      </c>
    </row>
    <row r="7" spans="1:2">
      <c r="A7" s="4">
        <v>5</v>
      </c>
      <c r="B7" s="5" t="s">
        <v>44</v>
      </c>
    </row>
    <row r="8" spans="1:2">
      <c r="A8" s="4">
        <v>6</v>
      </c>
      <c r="B8" s="6" t="s">
        <v>45</v>
      </c>
    </row>
    <row r="9" spans="1:2">
      <c r="A9" s="4">
        <v>7</v>
      </c>
      <c r="B9" s="7" t="s">
        <v>46</v>
      </c>
    </row>
    <row r="10" spans="1:2">
      <c r="A10" s="4">
        <v>8</v>
      </c>
      <c r="B10" s="5" t="s">
        <v>47</v>
      </c>
    </row>
    <row r="11" spans="1:2">
      <c r="A11" s="4">
        <v>9</v>
      </c>
      <c r="B11" s="5" t="s">
        <v>48</v>
      </c>
    </row>
    <row r="12" spans="1:2">
      <c r="A12" s="4">
        <v>10</v>
      </c>
      <c r="B12" s="5" t="s">
        <v>49</v>
      </c>
    </row>
    <row r="13" spans="1:2">
      <c r="A13" s="4">
        <v>11</v>
      </c>
      <c r="B13" s="5" t="s">
        <v>50</v>
      </c>
    </row>
    <row r="14" spans="1:2">
      <c r="A14" s="4">
        <v>12</v>
      </c>
      <c r="B14" s="5" t="s">
        <v>51</v>
      </c>
    </row>
    <row r="15" spans="1:2">
      <c r="A15" s="4">
        <v>13</v>
      </c>
      <c r="B15" s="5" t="s">
        <v>52</v>
      </c>
    </row>
    <row r="16" spans="1:2">
      <c r="A16" s="4">
        <v>14</v>
      </c>
      <c r="B16" s="5" t="s">
        <v>53</v>
      </c>
    </row>
    <row r="17" spans="1:2">
      <c r="A17" s="4">
        <v>15</v>
      </c>
      <c r="B17" s="5" t="s">
        <v>54</v>
      </c>
    </row>
    <row r="18" spans="1:2">
      <c r="A18" s="4">
        <v>16</v>
      </c>
      <c r="B18" s="5" t="s">
        <v>55</v>
      </c>
    </row>
    <row r="19" spans="1:2">
      <c r="A19" s="4">
        <v>17</v>
      </c>
      <c r="B19" s="5" t="s">
        <v>56</v>
      </c>
    </row>
    <row r="20" spans="1:2">
      <c r="A20" s="4">
        <v>18</v>
      </c>
      <c r="B20" s="5" t="s">
        <v>57</v>
      </c>
    </row>
    <row r="21" spans="1:2">
      <c r="A21" s="4">
        <v>19</v>
      </c>
      <c r="B21" s="5" t="s">
        <v>58</v>
      </c>
    </row>
    <row r="22" spans="1:2">
      <c r="A22" s="4">
        <v>20</v>
      </c>
      <c r="B22" s="5" t="s">
        <v>59</v>
      </c>
    </row>
    <row r="23" spans="1:2">
      <c r="A23" s="4">
        <v>21</v>
      </c>
      <c r="B23" s="5" t="s">
        <v>60</v>
      </c>
    </row>
    <row r="24" spans="1:2">
      <c r="A24" s="4">
        <v>22</v>
      </c>
      <c r="B24" s="5" t="s">
        <v>61</v>
      </c>
    </row>
    <row r="25" spans="1:2">
      <c r="A25" s="4">
        <v>23</v>
      </c>
      <c r="B25" s="5" t="s">
        <v>62</v>
      </c>
    </row>
    <row r="26" spans="1:2">
      <c r="A26" s="4">
        <v>24</v>
      </c>
      <c r="B26" s="5" t="s">
        <v>63</v>
      </c>
    </row>
    <row r="27" spans="1:2">
      <c r="A27" s="4">
        <v>25</v>
      </c>
      <c r="B27" s="5" t="s">
        <v>64</v>
      </c>
    </row>
    <row r="28" spans="1:2">
      <c r="A28" s="4">
        <v>26</v>
      </c>
      <c r="B28" s="5" t="s">
        <v>65</v>
      </c>
    </row>
  </sheetData>
  <sheetProtection password="CA9C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Инструкция</vt:lpstr>
      <vt:lpstr>Оценка качества подготовки обуч</vt:lpstr>
      <vt:lpstr>Список МО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2020-09-29T09:37:41Z</dcterms:modified>
</cp:coreProperties>
</file>